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6E06AB61-A219-4454-B061-06C5E3CAF50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1" l="1"/>
  <c r="L93" i="1" l="1"/>
  <c r="L83" i="1"/>
  <c r="L75" i="1"/>
  <c r="L65" i="1"/>
  <c r="L46" i="1"/>
  <c r="L29" i="1"/>
  <c r="L11" i="1"/>
  <c r="B184" i="1" l="1"/>
  <c r="A184" i="1"/>
  <c r="L183" i="1"/>
  <c r="J183" i="1"/>
  <c r="I183" i="1"/>
  <c r="H183" i="1"/>
  <c r="G183" i="1"/>
  <c r="F183" i="1"/>
  <c r="B174" i="1"/>
  <c r="A174" i="1"/>
  <c r="L173" i="1"/>
  <c r="J173" i="1"/>
  <c r="J184" i="1" s="1"/>
  <c r="I173" i="1"/>
  <c r="H173" i="1"/>
  <c r="G173" i="1"/>
  <c r="F173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8" i="1"/>
  <c r="A148" i="1"/>
  <c r="L147" i="1"/>
  <c r="J147" i="1"/>
  <c r="I147" i="1"/>
  <c r="H147" i="1"/>
  <c r="G147" i="1"/>
  <c r="F147" i="1"/>
  <c r="B138" i="1"/>
  <c r="A138" i="1"/>
  <c r="L137" i="1"/>
  <c r="J137" i="1"/>
  <c r="I137" i="1"/>
  <c r="H137" i="1"/>
  <c r="G137" i="1"/>
  <c r="F137" i="1"/>
  <c r="B130" i="1"/>
  <c r="A130" i="1"/>
  <c r="L129" i="1"/>
  <c r="J129" i="1"/>
  <c r="I129" i="1"/>
  <c r="H129" i="1"/>
  <c r="G129" i="1"/>
  <c r="F129" i="1"/>
  <c r="B120" i="1"/>
  <c r="A120" i="1"/>
  <c r="L119" i="1"/>
  <c r="J119" i="1"/>
  <c r="I119" i="1"/>
  <c r="H119" i="1"/>
  <c r="G119" i="1"/>
  <c r="F119" i="1"/>
  <c r="B111" i="1"/>
  <c r="A111" i="1"/>
  <c r="L110" i="1"/>
  <c r="J110" i="1"/>
  <c r="I110" i="1"/>
  <c r="H110" i="1"/>
  <c r="F110" i="1"/>
  <c r="B102" i="1"/>
  <c r="A102" i="1"/>
  <c r="L101" i="1"/>
  <c r="J101" i="1"/>
  <c r="I101" i="1"/>
  <c r="H101" i="1"/>
  <c r="G101" i="1"/>
  <c r="F101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6" i="1"/>
  <c r="A76" i="1"/>
  <c r="J75" i="1"/>
  <c r="I75" i="1"/>
  <c r="H75" i="1"/>
  <c r="G75" i="1"/>
  <c r="F75" i="1"/>
  <c r="B66" i="1"/>
  <c r="A66" i="1"/>
  <c r="J65" i="1"/>
  <c r="I65" i="1"/>
  <c r="H65" i="1"/>
  <c r="G65" i="1"/>
  <c r="F65" i="1"/>
  <c r="B59" i="1"/>
  <c r="A59" i="1"/>
  <c r="L58" i="1"/>
  <c r="J58" i="1"/>
  <c r="I58" i="1"/>
  <c r="H58" i="1"/>
  <c r="G58" i="1"/>
  <c r="F58" i="1"/>
  <c r="B49" i="1"/>
  <c r="A49" i="1"/>
  <c r="J48" i="1"/>
  <c r="J59" i="1" s="1"/>
  <c r="I48" i="1"/>
  <c r="I59" i="1" s="1"/>
  <c r="H48" i="1"/>
  <c r="G48" i="1"/>
  <c r="F48" i="1"/>
  <c r="B41" i="1"/>
  <c r="A41" i="1"/>
  <c r="L40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L22" i="1"/>
  <c r="J22" i="1"/>
  <c r="I22" i="1"/>
  <c r="H22" i="1"/>
  <c r="G22" i="1"/>
  <c r="F22" i="1"/>
  <c r="B13" i="1"/>
  <c r="A13" i="1"/>
  <c r="J12" i="1"/>
  <c r="I12" i="1"/>
  <c r="H12" i="1"/>
  <c r="G12" i="1"/>
  <c r="F12" i="1"/>
  <c r="G23" i="1" l="1"/>
  <c r="J76" i="1"/>
  <c r="G59" i="1"/>
  <c r="H130" i="1"/>
  <c r="H59" i="1"/>
  <c r="G94" i="1"/>
  <c r="H23" i="1"/>
  <c r="F23" i="1"/>
  <c r="I23" i="1"/>
  <c r="G130" i="1"/>
  <c r="F94" i="1"/>
  <c r="H166" i="1"/>
  <c r="F76" i="1"/>
  <c r="I166" i="1"/>
  <c r="F130" i="1"/>
  <c r="J166" i="1"/>
  <c r="I130" i="1"/>
  <c r="G166" i="1"/>
  <c r="L184" i="1"/>
  <c r="L166" i="1"/>
  <c r="L148" i="1"/>
  <c r="L130" i="1"/>
  <c r="L111" i="1"/>
  <c r="L94" i="1"/>
  <c r="L76" i="1"/>
  <c r="L59" i="1"/>
  <c r="L41" i="1"/>
  <c r="L23" i="1"/>
  <c r="G184" i="1"/>
  <c r="H184" i="1"/>
  <c r="I184" i="1"/>
  <c r="F184" i="1"/>
  <c r="F166" i="1"/>
  <c r="F148" i="1"/>
  <c r="I148" i="1"/>
  <c r="G148" i="1"/>
  <c r="H148" i="1"/>
  <c r="J148" i="1"/>
  <c r="J130" i="1"/>
  <c r="F111" i="1"/>
  <c r="H111" i="1"/>
  <c r="I111" i="1"/>
  <c r="G111" i="1"/>
  <c r="J111" i="1"/>
  <c r="I94" i="1"/>
  <c r="J94" i="1"/>
  <c r="H94" i="1"/>
  <c r="G76" i="1"/>
  <c r="H76" i="1"/>
  <c r="I76" i="1"/>
  <c r="F59" i="1"/>
  <c r="G41" i="1"/>
  <c r="H41" i="1"/>
  <c r="I41" i="1"/>
  <c r="F41" i="1"/>
  <c r="J41" i="1"/>
  <c r="J23" i="1"/>
  <c r="G185" i="1" l="1"/>
  <c r="J185" i="1"/>
  <c r="I185" i="1"/>
  <c r="L185" i="1"/>
  <c r="H185" i="1"/>
  <c r="F185" i="1"/>
</calcChain>
</file>

<file path=xl/sharedStrings.xml><?xml version="1.0" encoding="utf-8"?>
<sst xmlns="http://schemas.openxmlformats.org/spreadsheetml/2006/main" count="306" uniqueCount="108">
  <si>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</si>
  <si>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</si>
  <si>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</si>
  <si>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</si>
  <si>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</si>
  <si>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</si>
  <si>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</si>
  <si>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</si>
  <si>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</si>
  <si>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</si>
  <si>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</si>
  <si>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</si>
  <si>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</si>
  <si>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</si>
  <si>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</si>
  <si>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</si>
  <si>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</si>
  <si>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</si>
  <si>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</si>
  <si>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</si>
  <si>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</si>
  <si>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</si>
  <si>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</si>
  <si>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</si>
  <si>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</si>
  <si>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</si>
  <si>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</si>
  <si>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</si>
  <si>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</si>
  <si>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</si>
  <si>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</si>
  <si>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</si>
  <si>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</si>
  <si>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</si>
  <si>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</si>
  <si>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</si>
  <si>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</si>
  <si>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</si>
  <si>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</si>
  <si>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</si>
  <si>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С.В.Корезин</t>
  </si>
  <si>
    <t>МБОУ "Пайгармская СОШ" Рузаевского муниципального района</t>
  </si>
  <si>
    <t>Кофейный напиток</t>
  </si>
  <si>
    <t>Хлеб пшеничный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</si>
  <si>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</si>
  <si>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</si>
  <si>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</si>
  <si>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</si>
  <si>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Хлеб ржаной</t>
  </si>
  <si>
    <t>Компот из кураги</t>
  </si>
  <si>
    <t>Рыба тушенная с луком</t>
  </si>
  <si>
    <t>Картофельное пюре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</si>
  <si>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</si>
  <si>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</si>
  <si>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</si>
  <si>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</si>
  <si>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</si>
  <si>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</si>
  <si>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Каша пшеная с маслом и сахаром</t>
  </si>
  <si>
    <t>Какао на молоке</t>
  </si>
  <si>
    <t>Салат витаминный с зеленым горошком</t>
  </si>
  <si>
    <t>Борщ из свежей капусты со сметаной</t>
  </si>
  <si>
    <t>Мясо птицы тушенное в сметанном соусе</t>
  </si>
  <si>
    <t>Макаронные изделия отварные</t>
  </si>
  <si>
    <t>Компот из смеси сухофруктов витаминизированый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</si>
  <si>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</si>
  <si>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</si>
  <si>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</si>
  <si>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</si>
  <si>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</si>
  <si>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</si>
  <si>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>Омлет натуральный с сыром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</si>
  <si>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</si>
  <si>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</si>
  <si>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</si>
  <si>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</si>
  <si>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</si>
  <si>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</si>
  <si>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</si>
  <si>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</si>
  <si>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</si>
  <si>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>Зеленый горошек отварной</t>
  </si>
  <si>
    <t>Сосиска отварная</t>
  </si>
  <si>
    <t>Каша гречневая с маслом</t>
  </si>
  <si>
    <t>Салат витаминный с кукурузой</t>
  </si>
  <si>
    <t>Тефтели в томатном соусе</t>
  </si>
  <si>
    <t>Кисель плодово-ягодный витаминизированный</t>
  </si>
  <si>
    <t>Суп картофельный с клецками</t>
  </si>
  <si>
    <t>Котлета из мяса птицы</t>
  </si>
  <si>
    <t>Рис отварной с маслом</t>
  </si>
  <si>
    <t>Борщ из свежей капусты с мясом птицы</t>
  </si>
  <si>
    <t>Каша "Дружба" с маслом и сахаром</t>
  </si>
  <si>
    <t>Салат из свежей капусты со свеклой</t>
  </si>
  <si>
    <t>Сырники из творога со сгущенным молоком</t>
  </si>
  <si>
    <t>Огурец соленый</t>
  </si>
  <si>
    <t>Суп картофельный с макаронными изделиями</t>
  </si>
  <si>
    <t>Мясо птицы запеченное</t>
  </si>
  <si>
    <t>Оладьи со сгущеным молоком</t>
  </si>
  <si>
    <t>Сырники из творога с яблочным повидлом</t>
  </si>
  <si>
    <t xml:space="preserve"> </t>
  </si>
  <si>
    <t>яф</t>
  </si>
  <si>
    <t>ё</t>
  </si>
  <si>
    <t>й</t>
  </si>
  <si>
    <t xml:space="preserve">   </t>
  </si>
  <si>
    <t>Закуска</t>
  </si>
  <si>
    <t>Хлеб пшеничный с маслом</t>
  </si>
  <si>
    <t>фрукт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</si>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</sst>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1" applyFont="1" applyBorder="1" applyProtection="1">
      <protection locked="0"/>
    </xf>
    <xf numFmtId="1" fontId="12" fillId="0" borderId="2" xfId="1" applyNumberFormat="1" applyFont="1" applyBorder="1" applyProtection="1">
      <protection locked="0"/>
    </xf>
    <xf numFmtId="1" fontId="11" fillId="0" borderId="2" xfId="1" applyNumberFormat="1" applyBorder="1" applyProtection="1">
      <protection locked="0"/>
    </xf>
    <xf numFmtId="0" fontId="11" fillId="0" borderId="2" xfId="1" applyBorder="1" applyAlignment="1" applyProtection="1">
      <alignment wrapText="1"/>
      <protection locked="0"/>
    </xf>
    <xf numFmtId="0" fontId="12" fillId="0" borderId="2" xfId="1" applyFont="1" applyBorder="1" applyAlignment="1" applyProtection="1">
      <alignment wrapText="1" shrinkToFit="1"/>
      <protection locked="0"/>
    </xf>
    <xf numFmtId="0" fontId="13" fillId="0" borderId="2" xfId="0" applyFont="1" applyBorder="1" applyProtection="1">
      <protection locked="0"/>
    </xf>
    <xf numFmtId="1" fontId="12" fillId="0" borderId="2" xfId="0" applyNumberFormat="1" applyFont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1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 shrinkToFit="1"/>
      <protection locked="0"/>
    </xf>
    <xf numFmtId="0" fontId="12" fillId="0" borderId="2" xfId="0" applyFont="1" applyBorder="1" applyProtection="1"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5" fillId="0" borderId="2" xfId="0" applyFont="1" applyBorder="1" applyProtection="1">
      <protection locked="0"/>
    </xf>
    <xf numFmtId="1" fontId="15" fillId="0" borderId="2" xfId="0" applyNumberFormat="1" applyFont="1" applyBorder="1" applyAlignment="1" applyProtection="1">
      <alignment horizontal="right"/>
      <protection locked="0"/>
    </xf>
    <xf numFmtId="1" fontId="15" fillId="0" borderId="2" xfId="0" applyNumberFormat="1" applyFont="1" applyBorder="1" applyProtection="1"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Alignment="1" applyProtection="1">
      <alignment horizontal="right"/>
      <protection locked="0"/>
    </xf>
    <xf numFmtId="1" fontId="13" fillId="0" borderId="2" xfId="0" applyNumberFormat="1" applyFont="1" applyBorder="1" applyProtection="1">
      <protection locked="0"/>
    </xf>
    <xf numFmtId="0" fontId="15" fillId="0" borderId="2" xfId="0" applyFont="1" applyBorder="1" applyAlignment="1" applyProtection="1">
      <alignment wrapText="1" shrinkToFit="1"/>
      <protection locked="0"/>
    </xf>
    <xf numFmtId="1" fontId="0" fillId="0" borderId="4" xfId="0" applyNumberFormat="1" applyBorder="1" applyProtection="1">
      <protection locked="0"/>
    </xf>
    <xf numFmtId="1" fontId="13" fillId="0" borderId="5" xfId="0" applyNumberFormat="1" applyFont="1" applyBorder="1" applyProtection="1">
      <protection locked="0"/>
    </xf>
    <xf numFmtId="0" fontId="15" fillId="0" borderId="4" xfId="0" applyFont="1" applyBorder="1" applyAlignment="1" applyProtection="1">
      <alignment wrapText="1" shrinkToFit="1"/>
      <protection locked="0"/>
    </xf>
    <xf numFmtId="1" fontId="15" fillId="0" borderId="4" xfId="0" applyNumberFormat="1" applyFont="1" applyBorder="1" applyProtection="1">
      <protection locked="0"/>
    </xf>
    <xf numFmtId="0" fontId="15" fillId="0" borderId="23" xfId="0" applyFont="1" applyBorder="1" applyProtection="1">
      <protection locked="0"/>
    </xf>
    <xf numFmtId="1" fontId="15" fillId="0" borderId="5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1" fontId="13" fillId="0" borderId="4" xfId="0" applyNumberFormat="1" applyFont="1" applyBorder="1" applyProtection="1">
      <protection locked="0"/>
    </xf>
    <xf numFmtId="0" fontId="13" fillId="0" borderId="2" xfId="0" applyFont="1" applyBorder="1" applyAlignment="1" applyProtection="1">
      <alignment horizontal="right"/>
      <protection locked="0"/>
    </xf>
    <xf numFmtId="1" fontId="13" fillId="0" borderId="24" xfId="0" applyNumberFormat="1" applyFont="1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6" sqref="Q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41</v>
      </c>
      <c r="D1" s="88"/>
      <c r="E1" s="88"/>
      <c r="F1" s="12" t="s">
        <v>16</v>
      </c>
      <c r="G1" s="2" t="s">
        <v>17</v>
      </c>
      <c r="H1" s="89" t="s">
        <v>39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40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G6" s="50">
        <v>15</v>
      </c>
      <c r="H6" s="50">
        <v>16</v>
      </c>
      <c r="I6" s="50">
        <v>82</v>
      </c>
      <c r="J6" s="50">
        <v>168</v>
      </c>
      <c r="K6" s="40"/>
      <c r="L6" s="39">
        <v>14.21</v>
      </c>
    </row>
    <row r="7" spans="1:12" ht="15" x14ac:dyDescent="0.25">
      <c r="A7" s="23"/>
      <c r="B7" s="15"/>
      <c r="C7" s="11"/>
      <c r="D7" s="7" t="s">
        <v>22</v>
      </c>
      <c r="G7" s="50">
        <v>1</v>
      </c>
      <c r="H7" s="50">
        <v>2</v>
      </c>
      <c r="I7" s="50">
        <v>22</v>
      </c>
      <c r="J7" s="50">
        <v>116</v>
      </c>
      <c r="K7" s="43"/>
      <c r="L7" s="42">
        <v>8.76</v>
      </c>
    </row>
    <row r="8" spans="1:12" ht="15" x14ac:dyDescent="0.25">
      <c r="A8" s="23"/>
      <c r="B8" s="15"/>
      <c r="C8" s="11"/>
      <c r="D8" s="7" t="s">
        <v>23</v>
      </c>
      <c r="G8" s="51">
        <v>3</v>
      </c>
      <c r="H8" s="51">
        <v>7</v>
      </c>
      <c r="I8" s="51">
        <v>16</v>
      </c>
      <c r="J8" s="51">
        <v>150</v>
      </c>
      <c r="K8" s="43"/>
      <c r="L8" s="82">
        <v>12.08</v>
      </c>
    </row>
    <row r="9" spans="1:12" ht="15" x14ac:dyDescent="0.25">
      <c r="A9" s="23"/>
      <c r="B9" s="15"/>
      <c r="C9" s="11"/>
      <c r="D9" s="7" t="s">
        <v>24</v>
      </c>
      <c r="G9" s="51">
        <v>1</v>
      </c>
      <c r="H9" s="51">
        <v>0</v>
      </c>
      <c r="I9" s="51">
        <v>8</v>
      </c>
      <c r="J9" s="51">
        <v>56</v>
      </c>
      <c r="K9" s="43"/>
      <c r="L9" s="42">
        <v>22.13</v>
      </c>
    </row>
    <row r="10" spans="1:12" ht="15" x14ac:dyDescent="0.25">
      <c r="A10" s="23"/>
      <c r="B10" s="15"/>
      <c r="C10" s="11"/>
      <c r="D10" s="6" t="s">
        <v>104</v>
      </c>
      <c r="G10" s="50">
        <v>5</v>
      </c>
      <c r="H10" s="50">
        <v>5</v>
      </c>
      <c r="I10" s="50">
        <v>0</v>
      </c>
      <c r="J10" s="50">
        <v>75</v>
      </c>
      <c r="K10" s="43"/>
      <c r="L10" s="42">
        <v>13</v>
      </c>
    </row>
    <row r="11" spans="1:12" ht="15" x14ac:dyDescent="0.25">
      <c r="A11" s="23"/>
      <c r="B11" s="15"/>
      <c r="C11" s="11"/>
      <c r="D11" s="18"/>
      <c r="E11" s="41"/>
      <c r="F11" s="42"/>
      <c r="G11" s="42"/>
      <c r="H11" s="42"/>
      <c r="I11" s="42"/>
      <c r="J11" s="42"/>
      <c r="K11" s="43"/>
      <c r="L11" s="42">
        <f>SUM(L6:L10)</f>
        <v>70.179999999999993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SUM(F11:F11)</f>
        <v>0</v>
      </c>
      <c r="G12" s="19">
        <f>SUM(G6:G11)</f>
        <v>25</v>
      </c>
      <c r="H12" s="19">
        <f>SUM(H6:H11)</f>
        <v>30</v>
      </c>
      <c r="I12" s="19">
        <f>SUM(I6:I11)</f>
        <v>128</v>
      </c>
      <c r="J12" s="19">
        <f>SUM(J6:J11)</f>
        <v>565</v>
      </c>
      <c r="K12" s="25"/>
      <c r="L12" s="19"/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3" t="s">
        <v>44</v>
      </c>
      <c r="F13" s="51">
        <v>60</v>
      </c>
      <c r="G13" s="51">
        <v>1</v>
      </c>
      <c r="H13" s="51">
        <v>0</v>
      </c>
      <c r="I13" s="51">
        <v>8</v>
      </c>
      <c r="J13" s="51">
        <v>42</v>
      </c>
      <c r="K13" s="43"/>
      <c r="L13" s="42">
        <v>6.3</v>
      </c>
    </row>
    <row r="14" spans="1:12" ht="15" x14ac:dyDescent="0.25">
      <c r="A14" s="23"/>
      <c r="B14" s="15"/>
      <c r="C14" s="11"/>
      <c r="D14" s="7" t="s">
        <v>27</v>
      </c>
      <c r="E14" s="49" t="s">
        <v>45</v>
      </c>
      <c r="F14" s="51">
        <v>250</v>
      </c>
      <c r="G14" s="51">
        <v>2</v>
      </c>
      <c r="H14" s="51">
        <v>3</v>
      </c>
      <c r="I14" s="51">
        <v>15</v>
      </c>
      <c r="J14" s="51">
        <v>86</v>
      </c>
      <c r="K14" s="43"/>
      <c r="L14" s="42">
        <v>18.47</v>
      </c>
    </row>
    <row r="15" spans="1:12" ht="15" x14ac:dyDescent="0.25">
      <c r="A15" s="23"/>
      <c r="B15" s="15"/>
      <c r="C15" s="11"/>
      <c r="D15" s="7" t="s">
        <v>28</v>
      </c>
      <c r="E15" s="49" t="s">
        <v>46</v>
      </c>
      <c r="F15" s="51">
        <v>90</v>
      </c>
      <c r="G15" s="51">
        <v>14</v>
      </c>
      <c r="H15" s="51">
        <v>11</v>
      </c>
      <c r="I15" s="51">
        <v>14</v>
      </c>
      <c r="J15" s="51">
        <v>163</v>
      </c>
      <c r="K15" s="43"/>
      <c r="L15" s="42">
        <v>42.4</v>
      </c>
    </row>
    <row r="16" spans="1:12" ht="15" x14ac:dyDescent="0.25">
      <c r="A16" s="23"/>
      <c r="B16" s="15"/>
      <c r="C16" s="11"/>
      <c r="D16" s="7" t="s">
        <v>29</v>
      </c>
      <c r="E16" s="52" t="s">
        <v>47</v>
      </c>
      <c r="F16" s="51">
        <v>150</v>
      </c>
      <c r="G16" s="51">
        <v>4</v>
      </c>
      <c r="H16" s="51">
        <v>10</v>
      </c>
      <c r="I16" s="51">
        <v>43</v>
      </c>
      <c r="J16" s="51">
        <v>258</v>
      </c>
      <c r="K16" s="43"/>
      <c r="L16" s="42">
        <v>9.16</v>
      </c>
    </row>
    <row r="17" spans="1:12" ht="15" x14ac:dyDescent="0.25">
      <c r="A17" s="23"/>
      <c r="B17" s="15"/>
      <c r="C17" s="11"/>
      <c r="D17" s="7" t="s">
        <v>30</v>
      </c>
      <c r="E17" s="52" t="s">
        <v>49</v>
      </c>
      <c r="F17" s="51">
        <v>200</v>
      </c>
      <c r="G17" s="51">
        <v>0</v>
      </c>
      <c r="H17" s="51">
        <v>0</v>
      </c>
      <c r="I17" s="51">
        <v>25</v>
      </c>
      <c r="J17" s="51">
        <v>94</v>
      </c>
      <c r="K17" s="43"/>
      <c r="L17" s="42">
        <v>6.71</v>
      </c>
    </row>
    <row r="18" spans="1:12" ht="15" x14ac:dyDescent="0.25">
      <c r="A18" s="23"/>
      <c r="B18" s="15"/>
      <c r="C18" s="11"/>
      <c r="D18" s="7" t="s">
        <v>31</v>
      </c>
      <c r="E18" s="52" t="s">
        <v>43</v>
      </c>
      <c r="F18" s="51">
        <v>30</v>
      </c>
      <c r="G18" s="51">
        <v>3</v>
      </c>
      <c r="H18" s="51">
        <v>0</v>
      </c>
      <c r="I18" s="51">
        <v>16</v>
      </c>
      <c r="J18" s="51">
        <v>84</v>
      </c>
      <c r="K18" s="43"/>
      <c r="L18" s="42">
        <v>2.4</v>
      </c>
    </row>
    <row r="19" spans="1:12" ht="15" x14ac:dyDescent="0.25">
      <c r="A19" s="23"/>
      <c r="B19" s="15"/>
      <c r="C19" s="11"/>
      <c r="D19" s="7" t="s">
        <v>32</v>
      </c>
      <c r="E19" s="52" t="s">
        <v>48</v>
      </c>
      <c r="F19" s="51">
        <v>30</v>
      </c>
      <c r="G19" s="51">
        <v>3</v>
      </c>
      <c r="H19" s="51">
        <v>0</v>
      </c>
      <c r="I19" s="51">
        <v>15</v>
      </c>
      <c r="J19" s="51">
        <v>79</v>
      </c>
      <c r="K19" s="43"/>
      <c r="L19" s="42">
        <v>1.3</v>
      </c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810</v>
      </c>
      <c r="G22" s="19">
        <f t="shared" ref="G22:J22" si="0">SUM(G13:G21)</f>
        <v>27</v>
      </c>
      <c r="H22" s="19">
        <f t="shared" si="0"/>
        <v>24</v>
      </c>
      <c r="I22" s="19">
        <f t="shared" si="0"/>
        <v>136</v>
      </c>
      <c r="J22" s="19">
        <f t="shared" si="0"/>
        <v>806</v>
      </c>
      <c r="K22" s="25"/>
      <c r="L22" s="19">
        <f t="shared" ref="L22" si="1">SUM(L13:L21)</f>
        <v>86.74</v>
      </c>
    </row>
    <row r="23" spans="1:12" ht="15.75" thickBot="1" x14ac:dyDescent="0.25">
      <c r="A23" s="29">
        <f>A6</f>
        <v>1</v>
      </c>
      <c r="B23" s="30">
        <f>B6</f>
        <v>1</v>
      </c>
      <c r="C23" s="84" t="s">
        <v>4</v>
      </c>
      <c r="D23" s="85"/>
      <c r="E23" s="31"/>
      <c r="F23" s="32">
        <f>F12+F22</f>
        <v>810</v>
      </c>
      <c r="G23" s="32">
        <f t="shared" ref="G23:J23" si="2">G12+G22</f>
        <v>52</v>
      </c>
      <c r="H23" s="32">
        <f t="shared" si="2"/>
        <v>54</v>
      </c>
      <c r="I23" s="32">
        <f t="shared" si="2"/>
        <v>264</v>
      </c>
      <c r="J23" s="32">
        <f t="shared" si="2"/>
        <v>1371</v>
      </c>
      <c r="K23" s="32"/>
      <c r="L23" s="32">
        <f t="shared" ref="L23" si="3">L12+L22</f>
        <v>86.74</v>
      </c>
    </row>
    <row r="24" spans="1:12" ht="15.75" x14ac:dyDescent="0.25">
      <c r="A24" s="14">
        <v>1</v>
      </c>
      <c r="B24" s="15">
        <v>2</v>
      </c>
      <c r="C24" s="22" t="s">
        <v>20</v>
      </c>
      <c r="D24" s="5" t="s">
        <v>21</v>
      </c>
      <c r="E24" s="54" t="s">
        <v>50</v>
      </c>
      <c r="F24" s="55">
        <v>80</v>
      </c>
      <c r="G24" s="55">
        <v>20</v>
      </c>
      <c r="H24" s="55">
        <v>5</v>
      </c>
      <c r="I24" s="55">
        <v>3</v>
      </c>
      <c r="J24" s="55">
        <v>150</v>
      </c>
      <c r="K24" s="55"/>
      <c r="L24" s="39">
        <v>35.32</v>
      </c>
    </row>
    <row r="25" spans="1:12" ht="15" x14ac:dyDescent="0.25">
      <c r="A25" s="14"/>
      <c r="B25" s="15"/>
      <c r="C25" s="11"/>
      <c r="D25" s="6" t="s">
        <v>29</v>
      </c>
      <c r="E25" s="56" t="s">
        <v>51</v>
      </c>
      <c r="F25" s="57">
        <v>150</v>
      </c>
      <c r="G25" s="55">
        <v>3</v>
      </c>
      <c r="H25" s="55">
        <v>4</v>
      </c>
      <c r="I25" s="55">
        <v>23</v>
      </c>
      <c r="J25" s="55">
        <v>142</v>
      </c>
      <c r="K25" s="55"/>
      <c r="L25" s="42">
        <v>11.19</v>
      </c>
    </row>
    <row r="26" spans="1:12" ht="15.75" x14ac:dyDescent="0.25">
      <c r="A26" s="14"/>
      <c r="B26" s="15"/>
      <c r="C26" s="11"/>
      <c r="D26" s="7" t="s">
        <v>22</v>
      </c>
      <c r="E26" s="54" t="s">
        <v>52</v>
      </c>
      <c r="F26" s="55">
        <v>200</v>
      </c>
      <c r="G26" s="55">
        <v>0</v>
      </c>
      <c r="H26" s="55">
        <v>0</v>
      </c>
      <c r="I26" s="55">
        <v>6</v>
      </c>
      <c r="J26" s="55">
        <v>69</v>
      </c>
      <c r="K26" s="55"/>
      <c r="L26" s="42">
        <v>3.66</v>
      </c>
    </row>
    <row r="27" spans="1:12" ht="15.75" x14ac:dyDescent="0.25">
      <c r="A27" s="14"/>
      <c r="B27" s="15"/>
      <c r="C27" s="11"/>
      <c r="D27" s="7" t="s">
        <v>23</v>
      </c>
      <c r="E27" s="54" t="s">
        <v>105</v>
      </c>
      <c r="F27" s="58">
        <v>40</v>
      </c>
      <c r="G27" s="58">
        <v>3</v>
      </c>
      <c r="H27" s="58">
        <v>7</v>
      </c>
      <c r="I27" s="58">
        <v>16</v>
      </c>
      <c r="J27" s="58">
        <v>150</v>
      </c>
      <c r="K27" s="58"/>
      <c r="L27" s="42">
        <v>12.08</v>
      </c>
    </row>
    <row r="28" spans="1:12" ht="15" x14ac:dyDescent="0.25">
      <c r="A28" s="14"/>
      <c r="B28" s="15"/>
      <c r="C28" s="11"/>
      <c r="D28" s="7" t="s">
        <v>24</v>
      </c>
      <c r="E28" s="59" t="s">
        <v>106</v>
      </c>
      <c r="F28" s="58">
        <v>100</v>
      </c>
      <c r="G28" s="58">
        <v>1</v>
      </c>
      <c r="H28" s="58">
        <v>0</v>
      </c>
      <c r="I28" s="58">
        <v>8</v>
      </c>
      <c r="J28" s="58">
        <v>43</v>
      </c>
      <c r="K28" s="58"/>
      <c r="L28" s="42">
        <v>7.93</v>
      </c>
    </row>
    <row r="29" spans="1:12" ht="15" x14ac:dyDescent="0.25">
      <c r="A29" s="14"/>
      <c r="B29" s="15"/>
      <c r="C29" s="11"/>
      <c r="D29" s="6"/>
      <c r="E29" s="56"/>
      <c r="F29" s="57"/>
      <c r="G29" s="55"/>
      <c r="H29" s="55"/>
      <c r="I29" s="55"/>
      <c r="J29" s="55"/>
      <c r="K29" s="55"/>
      <c r="L29" s="42">
        <f>SUM(L24:L28)</f>
        <v>70.180000000000007</v>
      </c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570</v>
      </c>
      <c r="G30" s="19">
        <f>SUM(G24:G29)</f>
        <v>27</v>
      </c>
      <c r="H30" s="19">
        <f>SUM(H24:H29)</f>
        <v>16</v>
      </c>
      <c r="I30" s="19">
        <f>SUM(I24:I29)</f>
        <v>56</v>
      </c>
      <c r="J30" s="19">
        <f>SUM(J24:J29)</f>
        <v>554</v>
      </c>
      <c r="K30" s="25"/>
      <c r="L30" s="19"/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60" t="s">
        <v>53</v>
      </c>
      <c r="F31" s="58">
        <v>60</v>
      </c>
      <c r="G31" s="58">
        <v>1</v>
      </c>
      <c r="H31" s="58">
        <v>4</v>
      </c>
      <c r="I31" s="58">
        <v>5</v>
      </c>
      <c r="J31" s="58">
        <v>56</v>
      </c>
      <c r="K31" s="58"/>
      <c r="L31" s="42">
        <v>3.3</v>
      </c>
    </row>
    <row r="32" spans="1:12" ht="15" x14ac:dyDescent="0.25">
      <c r="A32" s="14"/>
      <c r="B32" s="15"/>
      <c r="C32" s="11"/>
      <c r="D32" s="7" t="s">
        <v>27</v>
      </c>
      <c r="E32" s="61" t="s">
        <v>54</v>
      </c>
      <c r="F32" s="58">
        <v>250</v>
      </c>
      <c r="G32" s="58">
        <v>7</v>
      </c>
      <c r="H32" s="58">
        <v>6</v>
      </c>
      <c r="I32" s="58">
        <v>17</v>
      </c>
      <c r="J32" s="58">
        <v>149</v>
      </c>
      <c r="K32" s="58"/>
      <c r="L32" s="42">
        <v>18.8</v>
      </c>
    </row>
    <row r="33" spans="1:12" ht="15" x14ac:dyDescent="0.25">
      <c r="A33" s="14"/>
      <c r="B33" s="15"/>
      <c r="C33" s="11"/>
      <c r="D33" s="7" t="s">
        <v>28</v>
      </c>
      <c r="E33" s="61" t="s">
        <v>55</v>
      </c>
      <c r="F33" s="58">
        <v>90</v>
      </c>
      <c r="G33" s="58">
        <v>13</v>
      </c>
      <c r="H33" s="58">
        <v>13</v>
      </c>
      <c r="I33" s="58">
        <v>4</v>
      </c>
      <c r="J33" s="58">
        <v>186</v>
      </c>
      <c r="K33" s="58"/>
      <c r="L33" s="42">
        <v>41.47</v>
      </c>
    </row>
    <row r="34" spans="1:12" ht="15" x14ac:dyDescent="0.25">
      <c r="A34" s="14"/>
      <c r="B34" s="15"/>
      <c r="C34" s="11"/>
      <c r="D34" s="7" t="s">
        <v>29</v>
      </c>
      <c r="E34" s="62" t="s">
        <v>56</v>
      </c>
      <c r="F34" s="58">
        <v>150</v>
      </c>
      <c r="G34" s="58">
        <v>1</v>
      </c>
      <c r="H34" s="58">
        <v>0</v>
      </c>
      <c r="I34" s="58">
        <v>25</v>
      </c>
      <c r="J34" s="58">
        <v>104</v>
      </c>
      <c r="K34" s="58"/>
      <c r="L34" s="42">
        <v>12.43</v>
      </c>
    </row>
    <row r="35" spans="1:12" ht="15" x14ac:dyDescent="0.25">
      <c r="A35" s="14"/>
      <c r="B35" s="15"/>
      <c r="C35" s="11"/>
      <c r="D35" s="7" t="s">
        <v>30</v>
      </c>
      <c r="E35" s="62" t="s">
        <v>57</v>
      </c>
      <c r="F35" s="58">
        <v>200</v>
      </c>
      <c r="G35" s="58">
        <v>0</v>
      </c>
      <c r="H35" s="58">
        <v>0</v>
      </c>
      <c r="I35" s="58">
        <v>26</v>
      </c>
      <c r="J35" s="58">
        <v>98</v>
      </c>
      <c r="K35" s="58"/>
      <c r="L35" s="42">
        <v>7.64</v>
      </c>
    </row>
    <row r="36" spans="1:12" ht="15" x14ac:dyDescent="0.25">
      <c r="A36" s="14"/>
      <c r="B36" s="15"/>
      <c r="C36" s="11"/>
      <c r="D36" s="7" t="s">
        <v>31</v>
      </c>
      <c r="E36" s="62" t="s">
        <v>43</v>
      </c>
      <c r="F36" s="58">
        <v>30</v>
      </c>
      <c r="G36" s="58">
        <v>3</v>
      </c>
      <c r="H36" s="58">
        <v>0</v>
      </c>
      <c r="I36" s="58">
        <v>16</v>
      </c>
      <c r="J36" s="58">
        <v>84</v>
      </c>
      <c r="K36" s="58"/>
      <c r="L36" s="42">
        <v>1.8</v>
      </c>
    </row>
    <row r="37" spans="1:12" ht="15" x14ac:dyDescent="0.25">
      <c r="A37" s="14"/>
      <c r="B37" s="15"/>
      <c r="C37" s="11"/>
      <c r="D37" s="7" t="s">
        <v>32</v>
      </c>
      <c r="E37" s="62" t="s">
        <v>48</v>
      </c>
      <c r="F37" s="58">
        <v>30</v>
      </c>
      <c r="G37" s="58">
        <v>3</v>
      </c>
      <c r="H37" s="58">
        <v>0</v>
      </c>
      <c r="I37" s="58">
        <v>15</v>
      </c>
      <c r="J37" s="58">
        <v>79</v>
      </c>
      <c r="K37" s="58"/>
      <c r="L37" s="42">
        <v>1.3</v>
      </c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810</v>
      </c>
      <c r="G40" s="19">
        <f t="shared" ref="G40" si="4">SUM(G31:G39)</f>
        <v>28</v>
      </c>
      <c r="H40" s="19">
        <f t="shared" ref="H40" si="5">SUM(H31:H39)</f>
        <v>23</v>
      </c>
      <c r="I40" s="19">
        <f t="shared" ref="I40" si="6">SUM(I31:I39)</f>
        <v>108</v>
      </c>
      <c r="J40" s="19">
        <f t="shared" ref="J40:L40" si="7">SUM(J31:J39)</f>
        <v>756</v>
      </c>
      <c r="K40" s="25"/>
      <c r="L40" s="19">
        <f t="shared" si="7"/>
        <v>86.74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84" t="s">
        <v>4</v>
      </c>
      <c r="D41" s="85"/>
      <c r="E41" s="31"/>
      <c r="F41" s="32">
        <f>F30+F40</f>
        <v>1380</v>
      </c>
      <c r="G41" s="32">
        <f t="shared" ref="G41" si="8">G30+G40</f>
        <v>55</v>
      </c>
      <c r="H41" s="32">
        <f t="shared" ref="H41" si="9">H30+H40</f>
        <v>39</v>
      </c>
      <c r="I41" s="32">
        <f t="shared" ref="I41" si="10">I30+I40</f>
        <v>164</v>
      </c>
      <c r="J41" s="32">
        <f t="shared" ref="J41:L41" si="11">J30+J40</f>
        <v>1310</v>
      </c>
      <c r="K41" s="32"/>
      <c r="L41" s="32">
        <f t="shared" si="11"/>
        <v>86.74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63" t="s">
        <v>58</v>
      </c>
      <c r="F42" s="64">
        <v>175</v>
      </c>
      <c r="G42" s="65">
        <v>7</v>
      </c>
      <c r="H42" s="65">
        <v>5</v>
      </c>
      <c r="I42" s="65">
        <v>22</v>
      </c>
      <c r="J42" s="65">
        <v>184</v>
      </c>
      <c r="K42" s="65"/>
      <c r="L42" s="39">
        <v>16.989999999999998</v>
      </c>
    </row>
    <row r="43" spans="1:12" ht="15" x14ac:dyDescent="0.25">
      <c r="A43" s="23"/>
      <c r="B43" s="15"/>
      <c r="C43" s="11"/>
      <c r="D43" s="7" t="s">
        <v>22</v>
      </c>
      <c r="E43" s="66" t="s">
        <v>59</v>
      </c>
      <c r="F43" s="67">
        <v>200</v>
      </c>
      <c r="G43" s="65">
        <v>1</v>
      </c>
      <c r="H43" s="65">
        <v>2</v>
      </c>
      <c r="I43" s="65">
        <v>22</v>
      </c>
      <c r="J43" s="65">
        <v>116</v>
      </c>
      <c r="K43" s="65"/>
      <c r="L43" s="42">
        <v>16.48</v>
      </c>
    </row>
    <row r="44" spans="1:12" ht="15" x14ac:dyDescent="0.25">
      <c r="A44" s="23"/>
      <c r="B44" s="15"/>
      <c r="C44" s="11"/>
      <c r="D44" s="7" t="s">
        <v>23</v>
      </c>
      <c r="E44" s="63" t="s">
        <v>107</v>
      </c>
      <c r="F44" s="65">
        <v>45</v>
      </c>
      <c r="G44" s="65">
        <v>9</v>
      </c>
      <c r="H44" s="65">
        <v>5</v>
      </c>
      <c r="I44" s="65">
        <v>16</v>
      </c>
      <c r="J44" s="65">
        <v>147</v>
      </c>
      <c r="K44" s="65"/>
      <c r="L44" s="42">
        <v>14.23</v>
      </c>
    </row>
    <row r="45" spans="1:12" ht="15.75" x14ac:dyDescent="0.25">
      <c r="A45" s="23"/>
      <c r="B45" s="15"/>
      <c r="C45" s="11"/>
      <c r="D45" s="7" t="s">
        <v>24</v>
      </c>
      <c r="E45" s="63" t="s">
        <v>106</v>
      </c>
      <c r="F45" s="68">
        <v>120</v>
      </c>
      <c r="G45" s="68">
        <v>1</v>
      </c>
      <c r="H45" s="68">
        <v>0</v>
      </c>
      <c r="I45" s="68">
        <v>8</v>
      </c>
      <c r="J45" s="68">
        <v>49</v>
      </c>
      <c r="K45" s="68"/>
      <c r="L45" s="42">
        <v>22.48</v>
      </c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>
        <f>SUM(L42:L45)</f>
        <v>70.180000000000007</v>
      </c>
    </row>
    <row r="47" spans="1:12" ht="15" x14ac:dyDescent="0.25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540</v>
      </c>
      <c r="G48" s="19">
        <f>SUM(G42:G47)</f>
        <v>18</v>
      </c>
      <c r="H48" s="19">
        <f>SUM(H42:H47)</f>
        <v>12</v>
      </c>
      <c r="I48" s="19">
        <f>SUM(I42:I47)</f>
        <v>68</v>
      </c>
      <c r="J48" s="19">
        <f>SUM(J42:J47)</f>
        <v>496</v>
      </c>
      <c r="K48" s="25"/>
      <c r="L48" s="19"/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69" t="s">
        <v>60</v>
      </c>
      <c r="F49" s="65">
        <v>60</v>
      </c>
      <c r="G49" s="70">
        <v>1</v>
      </c>
      <c r="H49" s="70">
        <v>0</v>
      </c>
      <c r="I49" s="70">
        <v>3</v>
      </c>
      <c r="J49" s="70">
        <v>21</v>
      </c>
      <c r="K49" s="70"/>
      <c r="L49" s="42">
        <v>10.98</v>
      </c>
    </row>
    <row r="50" spans="1:12" ht="15" x14ac:dyDescent="0.25">
      <c r="A50" s="23"/>
      <c r="B50" s="15"/>
      <c r="C50" s="11"/>
      <c r="D50" s="7" t="s">
        <v>27</v>
      </c>
      <c r="E50" s="63" t="s">
        <v>61</v>
      </c>
      <c r="F50" s="67">
        <v>260</v>
      </c>
      <c r="G50" s="65">
        <v>4</v>
      </c>
      <c r="H50" s="65">
        <v>6</v>
      </c>
      <c r="I50" s="65">
        <v>11</v>
      </c>
      <c r="J50" s="65">
        <v>113</v>
      </c>
      <c r="K50" s="65"/>
      <c r="L50" s="42">
        <v>21.02</v>
      </c>
    </row>
    <row r="51" spans="1:12" ht="15" x14ac:dyDescent="0.25">
      <c r="A51" s="23"/>
      <c r="B51" s="15"/>
      <c r="C51" s="11"/>
      <c r="D51" s="7" t="s">
        <v>28</v>
      </c>
      <c r="E51" s="63" t="s">
        <v>62</v>
      </c>
      <c r="F51" s="65">
        <v>90</v>
      </c>
      <c r="G51" s="65">
        <v>26</v>
      </c>
      <c r="H51" s="65">
        <v>27</v>
      </c>
      <c r="I51" s="65">
        <v>0</v>
      </c>
      <c r="J51" s="65">
        <v>289</v>
      </c>
      <c r="K51" s="65"/>
      <c r="L51" s="42">
        <v>39.33</v>
      </c>
    </row>
    <row r="52" spans="1:12" ht="15" x14ac:dyDescent="0.25">
      <c r="A52" s="23"/>
      <c r="B52" s="15"/>
      <c r="C52" s="11"/>
      <c r="D52" s="7" t="s">
        <v>29</v>
      </c>
      <c r="E52" s="66" t="s">
        <v>63</v>
      </c>
      <c r="F52" s="65">
        <v>150</v>
      </c>
      <c r="G52" s="65">
        <v>7</v>
      </c>
      <c r="H52" s="65">
        <v>4</v>
      </c>
      <c r="I52" s="65">
        <v>48</v>
      </c>
      <c r="J52" s="65">
        <v>184</v>
      </c>
      <c r="K52" s="65"/>
      <c r="L52" s="42">
        <v>7.06</v>
      </c>
    </row>
    <row r="53" spans="1:12" ht="15" x14ac:dyDescent="0.25">
      <c r="A53" s="23"/>
      <c r="B53" s="15"/>
      <c r="C53" s="11"/>
      <c r="D53" s="7" t="s">
        <v>30</v>
      </c>
      <c r="E53" s="56" t="s">
        <v>64</v>
      </c>
      <c r="F53" s="65">
        <v>200</v>
      </c>
      <c r="G53" s="65">
        <v>0</v>
      </c>
      <c r="H53" s="65">
        <v>0</v>
      </c>
      <c r="I53" s="65">
        <v>25</v>
      </c>
      <c r="J53" s="65">
        <v>94</v>
      </c>
      <c r="K53" s="65"/>
      <c r="L53" s="42">
        <v>5.25</v>
      </c>
    </row>
    <row r="54" spans="1:12" ht="15" x14ac:dyDescent="0.25">
      <c r="A54" s="23"/>
      <c r="B54" s="15"/>
      <c r="C54" s="11"/>
      <c r="D54" s="7" t="s">
        <v>31</v>
      </c>
      <c r="E54" s="66" t="s">
        <v>43</v>
      </c>
      <c r="F54" s="65">
        <v>30</v>
      </c>
      <c r="G54" s="65">
        <v>3</v>
      </c>
      <c r="H54" s="65">
        <v>0</v>
      </c>
      <c r="I54" s="65">
        <v>16</v>
      </c>
      <c r="J54" s="65">
        <v>84</v>
      </c>
      <c r="K54" s="65"/>
      <c r="L54" s="42">
        <v>1.8</v>
      </c>
    </row>
    <row r="55" spans="1:12" ht="15" x14ac:dyDescent="0.25">
      <c r="A55" s="23"/>
      <c r="B55" s="15"/>
      <c r="C55" s="11"/>
      <c r="D55" s="7" t="s">
        <v>32</v>
      </c>
      <c r="E55" s="66" t="s">
        <v>48</v>
      </c>
      <c r="F55" s="65">
        <v>30</v>
      </c>
      <c r="G55" s="65">
        <v>3</v>
      </c>
      <c r="H55" s="65">
        <v>0</v>
      </c>
      <c r="I55" s="65">
        <v>15</v>
      </c>
      <c r="J55" s="65">
        <v>79</v>
      </c>
      <c r="K55" s="65"/>
      <c r="L55" s="42">
        <v>1.3</v>
      </c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820</v>
      </c>
      <c r="G58" s="19">
        <f t="shared" ref="G58" si="12">SUM(G49:G57)</f>
        <v>44</v>
      </c>
      <c r="H58" s="19">
        <f t="shared" ref="H58" si="13">SUM(H49:H57)</f>
        <v>37</v>
      </c>
      <c r="I58" s="19">
        <f t="shared" ref="I58" si="14">SUM(I49:I57)</f>
        <v>118</v>
      </c>
      <c r="J58" s="19">
        <f t="shared" ref="J58:L58" si="15">SUM(J49:J57)</f>
        <v>864</v>
      </c>
      <c r="K58" s="25"/>
      <c r="L58" s="19">
        <f t="shared" si="15"/>
        <v>86.74</v>
      </c>
    </row>
    <row r="59" spans="1:12" ht="15.75" customHeight="1" thickBot="1" x14ac:dyDescent="0.25">
      <c r="A59" s="29">
        <f>A42</f>
        <v>1</v>
      </c>
      <c r="B59" s="30">
        <f>B42</f>
        <v>3</v>
      </c>
      <c r="C59" s="84" t="s">
        <v>4</v>
      </c>
      <c r="D59" s="85"/>
      <c r="E59" s="31"/>
      <c r="F59" s="32">
        <f>F48+F58</f>
        <v>1360</v>
      </c>
      <c r="G59" s="32">
        <f t="shared" ref="G59" si="16">G48+G58</f>
        <v>62</v>
      </c>
      <c r="H59" s="32">
        <f t="shared" ref="H59" si="17">H48+H58</f>
        <v>49</v>
      </c>
      <c r="I59" s="32">
        <f t="shared" ref="I59" si="18">I48+I58</f>
        <v>186</v>
      </c>
      <c r="J59" s="32">
        <f t="shared" ref="J59:L59" si="19">J48+J58</f>
        <v>1360</v>
      </c>
      <c r="K59" s="32"/>
      <c r="L59" s="32">
        <f t="shared" si="19"/>
        <v>86.74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56" t="s">
        <v>97</v>
      </c>
      <c r="F60" s="57">
        <v>200</v>
      </c>
      <c r="G60" s="55">
        <v>7</v>
      </c>
      <c r="H60" s="55">
        <v>8</v>
      </c>
      <c r="I60" s="55">
        <v>53</v>
      </c>
      <c r="J60" s="55">
        <v>317</v>
      </c>
      <c r="K60" s="55"/>
      <c r="L60" s="39">
        <v>25.98</v>
      </c>
    </row>
    <row r="61" spans="1:12" ht="15" x14ac:dyDescent="0.25">
      <c r="A61" s="23"/>
      <c r="B61" s="15"/>
      <c r="C61" s="11"/>
      <c r="D61" s="7" t="s">
        <v>22</v>
      </c>
      <c r="E61" s="61" t="s">
        <v>65</v>
      </c>
      <c r="F61" s="57">
        <v>200</v>
      </c>
      <c r="G61" s="55">
        <v>6</v>
      </c>
      <c r="H61" s="55">
        <v>5</v>
      </c>
      <c r="I61" s="55">
        <v>22</v>
      </c>
      <c r="J61" s="55">
        <v>156</v>
      </c>
      <c r="K61" s="55"/>
      <c r="L61" s="42">
        <v>16.86</v>
      </c>
    </row>
    <row r="62" spans="1:12" ht="15" x14ac:dyDescent="0.25">
      <c r="A62" s="23"/>
      <c r="B62" s="15"/>
      <c r="C62" s="11"/>
      <c r="D62" s="7" t="s">
        <v>24</v>
      </c>
      <c r="E62" s="61" t="s">
        <v>106</v>
      </c>
      <c r="F62" s="55">
        <v>150</v>
      </c>
      <c r="G62" s="55">
        <v>2</v>
      </c>
      <c r="H62" s="55">
        <v>0</v>
      </c>
      <c r="I62" s="55">
        <v>12</v>
      </c>
      <c r="J62" s="55">
        <v>54</v>
      </c>
      <c r="K62" s="55"/>
      <c r="L62" s="42">
        <v>27.34</v>
      </c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SUM(F60:F64)</f>
        <v>550</v>
      </c>
      <c r="G65" s="19">
        <f>SUM(G60:G64)</f>
        <v>15</v>
      </c>
      <c r="H65" s="19">
        <f>SUM(H60:H64)</f>
        <v>13</v>
      </c>
      <c r="I65" s="19">
        <f>SUM(I60:I64)</f>
        <v>87</v>
      </c>
      <c r="J65" s="19">
        <f>SUM(J60:J64)</f>
        <v>527</v>
      </c>
      <c r="K65" s="25"/>
      <c r="L65" s="19">
        <f>SUM(L60:L64)</f>
        <v>70.180000000000007</v>
      </c>
    </row>
    <row r="66" spans="1:12" ht="15.75" x14ac:dyDescent="0.25">
      <c r="A66" s="26">
        <f>A60</f>
        <v>1</v>
      </c>
      <c r="B66" s="13">
        <f>B60</f>
        <v>4</v>
      </c>
      <c r="C66" s="10" t="s">
        <v>25</v>
      </c>
      <c r="D66" s="7" t="s">
        <v>26</v>
      </c>
      <c r="E66" s="60" t="s">
        <v>66</v>
      </c>
      <c r="F66" s="55">
        <v>60</v>
      </c>
      <c r="G66" s="68">
        <v>1</v>
      </c>
      <c r="H66" s="68">
        <v>4</v>
      </c>
      <c r="I66" s="68">
        <v>5</v>
      </c>
      <c r="J66" s="68">
        <v>56</v>
      </c>
      <c r="K66" s="68"/>
      <c r="L66" s="42">
        <v>6.3</v>
      </c>
    </row>
    <row r="67" spans="1:12" ht="30" x14ac:dyDescent="0.25">
      <c r="A67" s="23"/>
      <c r="B67" s="15"/>
      <c r="C67" s="11"/>
      <c r="D67" s="7" t="s">
        <v>27</v>
      </c>
      <c r="E67" s="56" t="s">
        <v>67</v>
      </c>
      <c r="F67" s="57">
        <v>275</v>
      </c>
      <c r="G67" s="68">
        <v>9</v>
      </c>
      <c r="H67" s="68">
        <v>7</v>
      </c>
      <c r="I67" s="68">
        <v>21</v>
      </c>
      <c r="J67" s="68">
        <v>135</v>
      </c>
      <c r="K67" s="68"/>
      <c r="L67" s="42">
        <v>15.35</v>
      </c>
    </row>
    <row r="68" spans="1:12" ht="15.75" x14ac:dyDescent="0.25">
      <c r="A68" s="23"/>
      <c r="B68" s="15"/>
      <c r="C68" s="11"/>
      <c r="D68" s="7" t="s">
        <v>28</v>
      </c>
      <c r="E68" s="61" t="s">
        <v>68</v>
      </c>
      <c r="F68" s="55">
        <v>90</v>
      </c>
      <c r="G68" s="68">
        <v>21</v>
      </c>
      <c r="H68" s="68">
        <v>6</v>
      </c>
      <c r="I68" s="68">
        <v>23</v>
      </c>
      <c r="J68" s="68">
        <v>228</v>
      </c>
      <c r="K68" s="68"/>
      <c r="L68" s="42">
        <v>38.520000000000003</v>
      </c>
    </row>
    <row r="69" spans="1:12" ht="15.75" x14ac:dyDescent="0.25">
      <c r="A69" s="23"/>
      <c r="B69" s="15"/>
      <c r="C69" s="11"/>
      <c r="D69" s="7" t="s">
        <v>29</v>
      </c>
      <c r="E69" s="56" t="s">
        <v>69</v>
      </c>
      <c r="F69" s="55">
        <v>150</v>
      </c>
      <c r="G69" s="68">
        <v>31</v>
      </c>
      <c r="H69" s="68">
        <v>3</v>
      </c>
      <c r="I69" s="68">
        <v>74</v>
      </c>
      <c r="J69" s="68">
        <v>149</v>
      </c>
      <c r="K69" s="68"/>
      <c r="L69" s="42">
        <v>11.06</v>
      </c>
    </row>
    <row r="70" spans="1:12" ht="15.75" x14ac:dyDescent="0.25">
      <c r="A70" s="23"/>
      <c r="B70" s="15"/>
      <c r="C70" s="11"/>
      <c r="D70" s="7" t="s">
        <v>30</v>
      </c>
      <c r="E70" s="56" t="s">
        <v>43</v>
      </c>
      <c r="F70" s="55">
        <v>30</v>
      </c>
      <c r="G70" s="68">
        <v>3</v>
      </c>
      <c r="H70" s="68">
        <v>0</v>
      </c>
      <c r="I70" s="68">
        <v>16</v>
      </c>
      <c r="J70" s="68">
        <v>84</v>
      </c>
      <c r="K70" s="68"/>
      <c r="L70" s="42">
        <v>1.8</v>
      </c>
    </row>
    <row r="71" spans="1:12" ht="15.75" x14ac:dyDescent="0.25">
      <c r="A71" s="23"/>
      <c r="B71" s="15"/>
      <c r="C71" s="11"/>
      <c r="D71" s="7" t="s">
        <v>31</v>
      </c>
      <c r="E71" s="56" t="s">
        <v>48</v>
      </c>
      <c r="F71" s="55">
        <v>30</v>
      </c>
      <c r="G71" s="68">
        <v>3</v>
      </c>
      <c r="H71" s="68">
        <v>0</v>
      </c>
      <c r="I71" s="68">
        <v>15</v>
      </c>
      <c r="J71" s="68">
        <v>79</v>
      </c>
      <c r="K71" s="68"/>
      <c r="L71" s="42">
        <v>1.3</v>
      </c>
    </row>
    <row r="72" spans="1:12" ht="15.75" x14ac:dyDescent="0.25">
      <c r="A72" s="23"/>
      <c r="B72" s="15"/>
      <c r="C72" s="11"/>
      <c r="D72" s="7" t="s">
        <v>32</v>
      </c>
      <c r="E72" s="56" t="s">
        <v>70</v>
      </c>
      <c r="F72" s="55">
        <v>200</v>
      </c>
      <c r="G72" s="71">
        <v>1</v>
      </c>
      <c r="H72" s="71">
        <v>0</v>
      </c>
      <c r="I72" s="68">
        <v>20</v>
      </c>
      <c r="J72" s="71">
        <v>85</v>
      </c>
      <c r="K72" s="71"/>
      <c r="L72" s="42">
        <v>12.41</v>
      </c>
    </row>
    <row r="73" spans="1:12" ht="15" x14ac:dyDescent="0.2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SUM(F66:F74)</f>
        <v>835</v>
      </c>
      <c r="G75" s="19">
        <f t="shared" ref="G75" si="20">SUM(G66:G74)</f>
        <v>69</v>
      </c>
      <c r="H75" s="19">
        <f t="shared" ref="H75" si="21">SUM(H66:H74)</f>
        <v>20</v>
      </c>
      <c r="I75" s="19">
        <f t="shared" ref="I75" si="22">SUM(I66:I74)</f>
        <v>174</v>
      </c>
      <c r="J75" s="19">
        <f t="shared" ref="J75" si="23">SUM(J66:J74)</f>
        <v>816</v>
      </c>
      <c r="K75" s="25"/>
      <c r="L75" s="19">
        <f>SUM(L66:L74)</f>
        <v>86.74</v>
      </c>
    </row>
    <row r="76" spans="1:12" ht="15.75" customHeight="1" thickBot="1" x14ac:dyDescent="0.25">
      <c r="A76" s="29">
        <f>A60</f>
        <v>1</v>
      </c>
      <c r="B76" s="30">
        <f>B60</f>
        <v>4</v>
      </c>
      <c r="C76" s="84" t="s">
        <v>4</v>
      </c>
      <c r="D76" s="85"/>
      <c r="E76" s="31"/>
      <c r="F76" s="32">
        <f>F65+F75</f>
        <v>1385</v>
      </c>
      <c r="G76" s="32">
        <f t="shared" ref="G76" si="24">G65+G75</f>
        <v>84</v>
      </c>
      <c r="H76" s="32">
        <f t="shared" ref="H76" si="25">H65+H75</f>
        <v>33</v>
      </c>
      <c r="I76" s="32">
        <f t="shared" ref="I76" si="26">I65+I75</f>
        <v>261</v>
      </c>
      <c r="J76" s="32">
        <f t="shared" ref="J76:L76" si="27">J65+J75</f>
        <v>1343</v>
      </c>
      <c r="K76" s="32"/>
      <c r="L76" s="32">
        <f t="shared" si="27"/>
        <v>156.92000000000002</v>
      </c>
    </row>
    <row r="77" spans="1:12" ht="15" x14ac:dyDescent="0.25">
      <c r="A77" s="20">
        <v>1</v>
      </c>
      <c r="B77" s="21">
        <v>5</v>
      </c>
      <c r="C77" s="22" t="s">
        <v>20</v>
      </c>
      <c r="D77" s="5" t="s">
        <v>21</v>
      </c>
      <c r="E77" s="63" t="s">
        <v>71</v>
      </c>
      <c r="F77" s="65">
        <v>150</v>
      </c>
      <c r="G77" s="65">
        <v>20</v>
      </c>
      <c r="H77" s="65">
        <v>11</v>
      </c>
      <c r="I77" s="65">
        <v>65</v>
      </c>
      <c r="J77" s="65">
        <v>381</v>
      </c>
      <c r="K77" s="65"/>
      <c r="L77" s="39">
        <v>30.34</v>
      </c>
    </row>
    <row r="78" spans="1:12" ht="15" x14ac:dyDescent="0.25">
      <c r="A78" s="23"/>
      <c r="B78" s="15"/>
      <c r="C78" s="11"/>
      <c r="D78" s="7" t="s">
        <v>22</v>
      </c>
      <c r="E78" s="66" t="s">
        <v>42</v>
      </c>
      <c r="F78" s="67">
        <v>200</v>
      </c>
      <c r="G78" s="65">
        <v>5</v>
      </c>
      <c r="H78" s="65">
        <v>5</v>
      </c>
      <c r="I78" s="65">
        <v>3</v>
      </c>
      <c r="J78" s="65">
        <v>15</v>
      </c>
      <c r="K78" s="65"/>
      <c r="L78" s="42">
        <v>8.76</v>
      </c>
    </row>
    <row r="79" spans="1:12" ht="15" x14ac:dyDescent="0.25">
      <c r="A79" s="23"/>
      <c r="B79" s="15"/>
      <c r="C79" s="11"/>
      <c r="D79" s="7" t="s">
        <v>24</v>
      </c>
      <c r="E79" s="63" t="s">
        <v>106</v>
      </c>
      <c r="F79" s="65">
        <v>100</v>
      </c>
      <c r="G79" s="65">
        <v>1</v>
      </c>
      <c r="H79" s="65">
        <v>0</v>
      </c>
      <c r="I79" s="65">
        <v>8</v>
      </c>
      <c r="J79" s="65">
        <v>38</v>
      </c>
      <c r="K79" s="65"/>
      <c r="L79" s="42">
        <v>19</v>
      </c>
    </row>
    <row r="80" spans="1:12" ht="15" x14ac:dyDescent="0.25">
      <c r="A80" s="23"/>
      <c r="B80" s="15"/>
      <c r="C80" s="11"/>
      <c r="D80" s="7" t="s">
        <v>31</v>
      </c>
      <c r="E80" s="63" t="s">
        <v>105</v>
      </c>
      <c r="F80" s="65">
        <v>50</v>
      </c>
      <c r="G80" s="65">
        <v>8</v>
      </c>
      <c r="H80" s="65">
        <v>5</v>
      </c>
      <c r="I80" s="65">
        <v>19</v>
      </c>
      <c r="J80" s="65">
        <v>150</v>
      </c>
      <c r="K80" s="65"/>
      <c r="L80" s="42">
        <v>12.08</v>
      </c>
    </row>
    <row r="81" spans="1:12" ht="15" x14ac:dyDescent="0.2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SUM(F77:F82)</f>
        <v>500</v>
      </c>
      <c r="G83" s="19">
        <f>SUM(G77:G82)</f>
        <v>34</v>
      </c>
      <c r="H83" s="19">
        <f>SUM(H77:H82)</f>
        <v>21</v>
      </c>
      <c r="I83" s="19">
        <f>SUM(I77:I82)</f>
        <v>95</v>
      </c>
      <c r="J83" s="19">
        <f>SUM(J77:J82)</f>
        <v>584</v>
      </c>
      <c r="K83" s="25"/>
      <c r="L83" s="19">
        <f>SUM(L77:L82)</f>
        <v>70.180000000000007</v>
      </c>
    </row>
    <row r="84" spans="1:12" ht="15" x14ac:dyDescent="0.25">
      <c r="A84" s="26">
        <f>A77</f>
        <v>1</v>
      </c>
      <c r="B84" s="13">
        <f>B77</f>
        <v>5</v>
      </c>
      <c r="C84" s="10" t="s">
        <v>25</v>
      </c>
      <c r="D84" s="7" t="s">
        <v>26</v>
      </c>
      <c r="E84" s="72" t="s">
        <v>72</v>
      </c>
      <c r="F84" s="73">
        <v>60</v>
      </c>
      <c r="G84" s="73">
        <v>1</v>
      </c>
      <c r="H84" s="73">
        <v>0</v>
      </c>
      <c r="I84" s="73">
        <v>2</v>
      </c>
      <c r="J84" s="73">
        <v>13</v>
      </c>
      <c r="K84" s="73"/>
      <c r="L84" s="42">
        <v>11.91</v>
      </c>
    </row>
    <row r="85" spans="1:12" ht="15" x14ac:dyDescent="0.25">
      <c r="A85" s="23"/>
      <c r="B85" s="15"/>
      <c r="C85" s="11"/>
      <c r="D85" s="7" t="s">
        <v>27</v>
      </c>
      <c r="E85" s="63" t="s">
        <v>73</v>
      </c>
      <c r="F85" s="67">
        <v>260</v>
      </c>
      <c r="G85" s="65">
        <v>4</v>
      </c>
      <c r="H85" s="65">
        <v>6</v>
      </c>
      <c r="I85" s="65">
        <v>11</v>
      </c>
      <c r="J85" s="65">
        <v>113</v>
      </c>
      <c r="K85" s="65"/>
      <c r="L85" s="42">
        <v>19.100000000000001</v>
      </c>
    </row>
    <row r="86" spans="1:12" ht="15" x14ac:dyDescent="0.25">
      <c r="A86" s="23"/>
      <c r="B86" s="15"/>
      <c r="C86" s="11"/>
      <c r="D86" s="7" t="s">
        <v>28</v>
      </c>
      <c r="E86" s="63" t="s">
        <v>74</v>
      </c>
      <c r="F86" s="65">
        <v>90</v>
      </c>
      <c r="G86" s="65">
        <v>14</v>
      </c>
      <c r="H86" s="65">
        <v>11</v>
      </c>
      <c r="I86" s="65">
        <v>13</v>
      </c>
      <c r="J86" s="65">
        <v>213</v>
      </c>
      <c r="K86" s="65"/>
      <c r="L86" s="42">
        <v>39.299999999999997</v>
      </c>
    </row>
    <row r="87" spans="1:12" ht="15" x14ac:dyDescent="0.25">
      <c r="A87" s="23"/>
      <c r="B87" s="15"/>
      <c r="C87" s="11"/>
      <c r="D87" s="7" t="s">
        <v>29</v>
      </c>
      <c r="E87" s="66" t="s">
        <v>51</v>
      </c>
      <c r="F87" s="65">
        <v>150</v>
      </c>
      <c r="G87" s="65">
        <v>3</v>
      </c>
      <c r="H87" s="65">
        <v>4</v>
      </c>
      <c r="I87" s="65">
        <v>23</v>
      </c>
      <c r="J87" s="65">
        <v>142</v>
      </c>
      <c r="K87" s="65"/>
      <c r="L87" s="42">
        <v>11.19</v>
      </c>
    </row>
    <row r="88" spans="1:12" ht="15" x14ac:dyDescent="0.25">
      <c r="A88" s="23"/>
      <c r="B88" s="15"/>
      <c r="C88" s="11"/>
      <c r="D88" s="7" t="s">
        <v>30</v>
      </c>
      <c r="E88" s="74" t="s">
        <v>75</v>
      </c>
      <c r="F88" s="75">
        <v>200</v>
      </c>
      <c r="G88" s="75">
        <v>3</v>
      </c>
      <c r="H88" s="75">
        <v>0</v>
      </c>
      <c r="I88" s="75">
        <v>17</v>
      </c>
      <c r="J88" s="75">
        <v>69</v>
      </c>
      <c r="K88" s="65"/>
      <c r="L88" s="42">
        <v>2.14</v>
      </c>
    </row>
    <row r="89" spans="1:12" ht="15.75" x14ac:dyDescent="0.25">
      <c r="A89" s="23"/>
      <c r="B89" s="15"/>
      <c r="C89" s="11"/>
      <c r="D89" s="7" t="s">
        <v>31</v>
      </c>
      <c r="E89" s="56" t="s">
        <v>43</v>
      </c>
      <c r="F89" s="55">
        <v>30</v>
      </c>
      <c r="G89" s="68">
        <v>3</v>
      </c>
      <c r="H89" s="68">
        <v>0</v>
      </c>
      <c r="I89" s="68">
        <v>16</v>
      </c>
      <c r="J89" s="68">
        <v>84</v>
      </c>
      <c r="K89" s="65"/>
      <c r="L89" s="42">
        <v>1.8</v>
      </c>
    </row>
    <row r="90" spans="1:12" ht="15" x14ac:dyDescent="0.25">
      <c r="A90" s="23"/>
      <c r="B90" s="15"/>
      <c r="C90" s="11"/>
      <c r="D90" s="7" t="s">
        <v>32</v>
      </c>
      <c r="E90" s="66" t="s">
        <v>48</v>
      </c>
      <c r="F90" s="65">
        <v>30</v>
      </c>
      <c r="G90" s="65">
        <v>3</v>
      </c>
      <c r="H90" s="65">
        <v>0</v>
      </c>
      <c r="I90" s="65">
        <v>15</v>
      </c>
      <c r="J90" s="65">
        <v>79</v>
      </c>
      <c r="K90" s="75"/>
      <c r="L90" s="42">
        <v>1.3</v>
      </c>
    </row>
    <row r="91" spans="1:12" ht="15" x14ac:dyDescent="0.2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SUM(F84:F92)</f>
        <v>820</v>
      </c>
      <c r="G93" s="19">
        <f t="shared" ref="G93" si="28">SUM(G84:G92)</f>
        <v>31</v>
      </c>
      <c r="H93" s="19">
        <f t="shared" ref="H93" si="29">SUM(H84:H92)</f>
        <v>21</v>
      </c>
      <c r="I93" s="19">
        <f t="shared" ref="I93" si="30">SUM(I84:I92)</f>
        <v>97</v>
      </c>
      <c r="J93" s="19">
        <f t="shared" ref="J93" si="31">SUM(J84:J92)</f>
        <v>713</v>
      </c>
      <c r="K93" s="25"/>
      <c r="L93" s="19">
        <f>SUM(L84:L92)</f>
        <v>86.74</v>
      </c>
    </row>
    <row r="94" spans="1:12" ht="15.75" customHeight="1" thickBot="1" x14ac:dyDescent="0.25">
      <c r="A94" s="29">
        <f>A77</f>
        <v>1</v>
      </c>
      <c r="B94" s="30">
        <f>B77</f>
        <v>5</v>
      </c>
      <c r="C94" s="84" t="s">
        <v>4</v>
      </c>
      <c r="D94" s="85"/>
      <c r="E94" s="31"/>
      <c r="F94" s="32">
        <f>F83+F93</f>
        <v>1320</v>
      </c>
      <c r="G94" s="32">
        <f t="shared" ref="G94" si="32">G83+G93</f>
        <v>65</v>
      </c>
      <c r="H94" s="32">
        <f t="shared" ref="H94" si="33">H83+H93</f>
        <v>42</v>
      </c>
      <c r="I94" s="32">
        <f t="shared" ref="I94" si="34">I83+I93</f>
        <v>192</v>
      </c>
      <c r="J94" s="32">
        <f t="shared" ref="J94:L94" si="35">J83+J93</f>
        <v>1297</v>
      </c>
      <c r="K94" s="32"/>
      <c r="L94" s="32">
        <f t="shared" si="35"/>
        <v>156.92000000000002</v>
      </c>
    </row>
    <row r="95" spans="1:12" ht="15.75" x14ac:dyDescent="0.25">
      <c r="A95" s="20">
        <v>2</v>
      </c>
      <c r="B95" s="21">
        <v>1</v>
      </c>
      <c r="C95" s="22" t="s">
        <v>20</v>
      </c>
      <c r="D95" s="5" t="s">
        <v>21</v>
      </c>
      <c r="E95" s="76" t="s">
        <v>98</v>
      </c>
      <c r="F95" s="77">
        <v>170</v>
      </c>
      <c r="G95" s="78">
        <v>26</v>
      </c>
      <c r="H95" s="78">
        <v>29</v>
      </c>
      <c r="I95" s="78">
        <v>28</v>
      </c>
      <c r="J95" s="78">
        <v>306</v>
      </c>
      <c r="K95" s="78"/>
      <c r="L95" s="39">
        <v>45.39</v>
      </c>
    </row>
    <row r="96" spans="1:12" ht="15.75" x14ac:dyDescent="0.25">
      <c r="A96" s="23"/>
      <c r="B96" s="15"/>
      <c r="C96" s="11"/>
      <c r="D96" s="7" t="s">
        <v>22</v>
      </c>
      <c r="E96" s="76" t="s">
        <v>75</v>
      </c>
      <c r="F96" s="71">
        <v>200</v>
      </c>
      <c r="G96" s="55">
        <v>3</v>
      </c>
      <c r="H96" s="55">
        <v>0</v>
      </c>
      <c r="I96" s="55">
        <v>17</v>
      </c>
      <c r="J96" s="55">
        <v>69</v>
      </c>
      <c r="K96" s="55"/>
      <c r="L96" s="42">
        <v>2.15</v>
      </c>
    </row>
    <row r="97" spans="1:12" ht="15.75" x14ac:dyDescent="0.25">
      <c r="A97" s="23"/>
      <c r="B97" s="15"/>
      <c r="C97" s="11"/>
      <c r="D97" s="7" t="s">
        <v>23</v>
      </c>
      <c r="E97" s="76" t="s">
        <v>105</v>
      </c>
      <c r="F97" s="68">
        <v>50</v>
      </c>
      <c r="G97" s="68">
        <v>3</v>
      </c>
      <c r="H97" s="68">
        <v>8</v>
      </c>
      <c r="I97" s="68">
        <v>16</v>
      </c>
      <c r="J97" s="68">
        <v>150</v>
      </c>
      <c r="K97" s="68"/>
      <c r="L97" s="42">
        <v>12.04</v>
      </c>
    </row>
    <row r="98" spans="1:12" ht="15.75" x14ac:dyDescent="0.25">
      <c r="A98" s="23"/>
      <c r="B98" s="15"/>
      <c r="C98" s="11"/>
      <c r="D98" s="7" t="s">
        <v>24</v>
      </c>
      <c r="E98" s="76" t="s">
        <v>76</v>
      </c>
      <c r="F98" s="80">
        <v>150</v>
      </c>
      <c r="G98" s="68">
        <v>0</v>
      </c>
      <c r="H98" s="68">
        <v>0</v>
      </c>
      <c r="I98" s="68">
        <v>17</v>
      </c>
      <c r="J98" s="68">
        <v>78</v>
      </c>
      <c r="K98" s="68"/>
      <c r="L98" s="42">
        <v>10.6</v>
      </c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SUM(F95:F100)</f>
        <v>570</v>
      </c>
      <c r="G101" s="19">
        <f>SUM(G95:G100)</f>
        <v>32</v>
      </c>
      <c r="H101" s="19">
        <f>SUM(H95:H100)</f>
        <v>37</v>
      </c>
      <c r="I101" s="19">
        <f>SUM(I95:I100)</f>
        <v>78</v>
      </c>
      <c r="J101" s="19">
        <f>SUM(J95:J100)</f>
        <v>603</v>
      </c>
      <c r="K101" s="25"/>
      <c r="L101" s="19">
        <f>SUM(L95:L100)</f>
        <v>70.179999999999993</v>
      </c>
    </row>
    <row r="102" spans="1:12" ht="15.75" x14ac:dyDescent="0.25">
      <c r="A102" s="26">
        <f>A95</f>
        <v>2</v>
      </c>
      <c r="B102" s="13">
        <f>B95</f>
        <v>1</v>
      </c>
      <c r="C102" s="10" t="s">
        <v>25</v>
      </c>
      <c r="D102" s="7" t="s">
        <v>26</v>
      </c>
      <c r="E102" s="76" t="s">
        <v>77</v>
      </c>
      <c r="F102" s="78">
        <v>60</v>
      </c>
      <c r="G102" s="78">
        <v>12.74</v>
      </c>
      <c r="H102" s="78">
        <v>1</v>
      </c>
      <c r="I102" s="78">
        <v>3</v>
      </c>
      <c r="J102" s="78">
        <v>124</v>
      </c>
      <c r="K102" s="43"/>
      <c r="L102" s="42">
        <v>12.74</v>
      </c>
    </row>
    <row r="103" spans="1:12" ht="15.75" x14ac:dyDescent="0.25">
      <c r="A103" s="23"/>
      <c r="B103" s="15"/>
      <c r="C103" s="11"/>
      <c r="D103" s="7" t="s">
        <v>27</v>
      </c>
      <c r="E103" s="76" t="s">
        <v>78</v>
      </c>
      <c r="F103" s="79">
        <v>275</v>
      </c>
      <c r="G103" s="58">
        <v>15.73</v>
      </c>
      <c r="H103" s="58">
        <v>4</v>
      </c>
      <c r="I103" s="58">
        <v>5</v>
      </c>
      <c r="J103" s="58">
        <v>108</v>
      </c>
      <c r="K103" s="43"/>
      <c r="L103" s="42">
        <v>15.73</v>
      </c>
    </row>
    <row r="104" spans="1:12" ht="15.75" x14ac:dyDescent="0.25">
      <c r="A104" s="23"/>
      <c r="B104" s="15"/>
      <c r="C104" s="11"/>
      <c r="D104" s="7" t="s">
        <v>28</v>
      </c>
      <c r="E104" s="76" t="s">
        <v>79</v>
      </c>
      <c r="F104" s="68">
        <v>200</v>
      </c>
      <c r="G104" s="58">
        <v>47.92</v>
      </c>
      <c r="H104" s="58">
        <v>23</v>
      </c>
      <c r="I104" s="58">
        <v>22</v>
      </c>
      <c r="J104" s="58">
        <v>345</v>
      </c>
      <c r="K104" s="43"/>
      <c r="L104" s="42">
        <v>47.92</v>
      </c>
    </row>
    <row r="105" spans="1:12" ht="15.75" x14ac:dyDescent="0.25">
      <c r="A105" s="23"/>
      <c r="B105" s="15"/>
      <c r="C105" s="11"/>
      <c r="D105" s="7" t="s">
        <v>30</v>
      </c>
      <c r="E105" s="76" t="s">
        <v>80</v>
      </c>
      <c r="F105" s="68">
        <v>200</v>
      </c>
      <c r="G105" s="58">
        <v>7.25</v>
      </c>
      <c r="H105" s="58">
        <v>0</v>
      </c>
      <c r="I105" s="58">
        <v>0</v>
      </c>
      <c r="J105" s="58">
        <v>94</v>
      </c>
      <c r="K105" s="43"/>
      <c r="L105" s="42">
        <v>7.25</v>
      </c>
    </row>
    <row r="106" spans="1:12" ht="15.75" x14ac:dyDescent="0.25">
      <c r="A106" s="23"/>
      <c r="B106" s="15"/>
      <c r="C106" s="11"/>
      <c r="D106" s="7" t="s">
        <v>31</v>
      </c>
      <c r="E106" s="76" t="s">
        <v>43</v>
      </c>
      <c r="F106" s="68">
        <v>40</v>
      </c>
      <c r="G106" s="68">
        <v>1.8</v>
      </c>
      <c r="H106" s="68">
        <v>3</v>
      </c>
      <c r="I106" s="68">
        <v>0</v>
      </c>
      <c r="J106" s="68">
        <v>76</v>
      </c>
      <c r="K106" s="43"/>
      <c r="L106" s="42">
        <v>1.8</v>
      </c>
    </row>
    <row r="107" spans="1:12" ht="15.75" x14ac:dyDescent="0.25">
      <c r="A107" s="23"/>
      <c r="B107" s="15"/>
      <c r="C107" s="11"/>
      <c r="D107" s="7" t="s">
        <v>32</v>
      </c>
      <c r="E107" s="76" t="s">
        <v>48</v>
      </c>
      <c r="F107" s="68">
        <v>40</v>
      </c>
      <c r="G107" s="68">
        <v>1.3</v>
      </c>
      <c r="H107" s="68">
        <v>3</v>
      </c>
      <c r="I107" s="68">
        <v>0</v>
      </c>
      <c r="J107" s="68">
        <v>59</v>
      </c>
      <c r="K107" s="43"/>
      <c r="L107" s="42">
        <v>1.3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SUM(F102:F109)</f>
        <v>815</v>
      </c>
      <c r="G110" s="83">
        <f>SUM(G102:G109)</f>
        <v>86.74</v>
      </c>
      <c r="H110" s="19">
        <f>SUM(H102:H109)</f>
        <v>34</v>
      </c>
      <c r="I110" s="19">
        <f>SUM(I102:I109)</f>
        <v>30</v>
      </c>
      <c r="J110" s="19">
        <f>SUM(J102:J109)</f>
        <v>806</v>
      </c>
      <c r="K110" s="25"/>
      <c r="L110" s="19">
        <f>SUM(L102:L109)</f>
        <v>86.74</v>
      </c>
    </row>
    <row r="111" spans="1:12" ht="15.75" thickBot="1" x14ac:dyDescent="0.25">
      <c r="A111" s="29">
        <f>A95</f>
        <v>2</v>
      </c>
      <c r="B111" s="30">
        <f>B95</f>
        <v>1</v>
      </c>
      <c r="C111" s="84" t="s">
        <v>4</v>
      </c>
      <c r="D111" s="85"/>
      <c r="E111" s="31"/>
      <c r="F111" s="32">
        <f>F101+F110</f>
        <v>1385</v>
      </c>
      <c r="G111" s="32">
        <f>G101+G110</f>
        <v>118.74</v>
      </c>
      <c r="H111" s="32">
        <f>H101+H110</f>
        <v>71</v>
      </c>
      <c r="I111" s="32">
        <f>I101+I110</f>
        <v>108</v>
      </c>
      <c r="J111" s="32">
        <f>J101+J110</f>
        <v>1409</v>
      </c>
      <c r="K111" s="32"/>
      <c r="L111" s="32">
        <f>L101+L110</f>
        <v>156.91999999999999</v>
      </c>
    </row>
    <row r="112" spans="1:12" ht="15.75" x14ac:dyDescent="0.25">
      <c r="A112" s="14">
        <v>2</v>
      </c>
      <c r="B112" s="15">
        <v>2</v>
      </c>
      <c r="C112" s="22" t="s">
        <v>20</v>
      </c>
      <c r="D112" s="5" t="s">
        <v>21</v>
      </c>
      <c r="E112" s="76" t="s">
        <v>83</v>
      </c>
      <c r="F112" s="79">
        <v>155</v>
      </c>
      <c r="G112" s="68">
        <v>7</v>
      </c>
      <c r="H112" s="68">
        <v>5</v>
      </c>
      <c r="I112" s="68">
        <v>38</v>
      </c>
      <c r="J112" s="68">
        <v>178</v>
      </c>
      <c r="K112" s="68"/>
      <c r="L112" s="39">
        <v>8.68</v>
      </c>
    </row>
    <row r="113" spans="1:12" ht="15.75" x14ac:dyDescent="0.25">
      <c r="A113" s="14"/>
      <c r="B113" s="15"/>
      <c r="C113" s="11"/>
      <c r="D113" s="6" t="s">
        <v>21</v>
      </c>
      <c r="E113" s="76" t="s">
        <v>82</v>
      </c>
      <c r="F113" s="79">
        <v>90</v>
      </c>
      <c r="G113" s="68">
        <v>10</v>
      </c>
      <c r="H113" s="68">
        <v>19</v>
      </c>
      <c r="I113" s="68">
        <v>2</v>
      </c>
      <c r="J113" s="68">
        <v>183</v>
      </c>
      <c r="K113" s="68"/>
      <c r="L113" s="42">
        <v>32.29</v>
      </c>
    </row>
    <row r="114" spans="1:12" ht="15.75" x14ac:dyDescent="0.25">
      <c r="A114" s="14"/>
      <c r="B114" s="15"/>
      <c r="C114" s="11"/>
      <c r="D114" s="7" t="s">
        <v>22</v>
      </c>
      <c r="E114" s="76" t="s">
        <v>42</v>
      </c>
      <c r="F114" s="68">
        <v>200</v>
      </c>
      <c r="G114" s="68">
        <v>2</v>
      </c>
      <c r="H114" s="68">
        <v>2</v>
      </c>
      <c r="I114" s="68">
        <v>17</v>
      </c>
      <c r="J114" s="68">
        <v>115</v>
      </c>
      <c r="K114" s="68"/>
      <c r="L114" s="42">
        <v>8.76</v>
      </c>
    </row>
    <row r="115" spans="1:12" ht="15.75" x14ac:dyDescent="0.25">
      <c r="A115" s="14"/>
      <c r="B115" s="15"/>
      <c r="C115" s="11"/>
      <c r="D115" s="7" t="s">
        <v>23</v>
      </c>
      <c r="E115" s="76" t="s">
        <v>43</v>
      </c>
      <c r="F115" s="68">
        <v>30</v>
      </c>
      <c r="G115" s="68">
        <v>2</v>
      </c>
      <c r="H115" s="68">
        <v>0</v>
      </c>
      <c r="I115" s="68">
        <v>12</v>
      </c>
      <c r="J115" s="68">
        <v>63</v>
      </c>
      <c r="K115" s="68"/>
      <c r="L115" s="42">
        <v>1.8</v>
      </c>
    </row>
    <row r="116" spans="1:12" ht="15.75" x14ac:dyDescent="0.25">
      <c r="A116" s="14"/>
      <c r="B116" s="15"/>
      <c r="C116" s="11"/>
      <c r="D116" s="7" t="s">
        <v>24</v>
      </c>
      <c r="E116" s="76" t="s">
        <v>106</v>
      </c>
      <c r="F116" s="78">
        <v>150</v>
      </c>
      <c r="G116" s="78">
        <v>0</v>
      </c>
      <c r="H116" s="78">
        <v>0</v>
      </c>
      <c r="I116" s="78">
        <v>17</v>
      </c>
      <c r="J116" s="78">
        <v>78</v>
      </c>
      <c r="K116" s="78"/>
      <c r="L116" s="42">
        <v>13</v>
      </c>
    </row>
    <row r="117" spans="1:12" ht="15.75" x14ac:dyDescent="0.25">
      <c r="A117" s="14"/>
      <c r="B117" s="15"/>
      <c r="C117" s="11"/>
      <c r="D117" s="6" t="s">
        <v>29</v>
      </c>
      <c r="E117" s="76" t="s">
        <v>81</v>
      </c>
      <c r="F117" s="68">
        <v>60</v>
      </c>
      <c r="G117" s="68">
        <v>2</v>
      </c>
      <c r="H117" s="68">
        <v>0</v>
      </c>
      <c r="I117" s="68">
        <v>4</v>
      </c>
      <c r="J117" s="68">
        <v>27</v>
      </c>
      <c r="K117" s="68"/>
      <c r="L117" s="42">
        <v>5.65</v>
      </c>
    </row>
    <row r="118" spans="1:12" ht="15" x14ac:dyDescent="0.25">
      <c r="A118" s="14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6"/>
      <c r="B119" s="17"/>
      <c r="C119" s="8"/>
      <c r="D119" s="18" t="s">
        <v>33</v>
      </c>
      <c r="E119" s="9"/>
      <c r="F119" s="19">
        <f>SUM(F112:F118)</f>
        <v>685</v>
      </c>
      <c r="G119" s="19">
        <f t="shared" ref="G119:J119" si="36">SUM(G112:G118)</f>
        <v>23</v>
      </c>
      <c r="H119" s="19">
        <f t="shared" si="36"/>
        <v>26</v>
      </c>
      <c r="I119" s="19">
        <f t="shared" si="36"/>
        <v>90</v>
      </c>
      <c r="J119" s="19">
        <f t="shared" si="36"/>
        <v>644</v>
      </c>
      <c r="K119" s="25"/>
      <c r="L119" s="19">
        <f t="shared" ref="L119" si="37">SUM(L112:L118)</f>
        <v>70.180000000000007</v>
      </c>
    </row>
    <row r="120" spans="1:12" ht="15.75" x14ac:dyDescent="0.25">
      <c r="A120" s="13">
        <f>A112</f>
        <v>2</v>
      </c>
      <c r="B120" s="13">
        <f>B112</f>
        <v>2</v>
      </c>
      <c r="C120" s="10" t="s">
        <v>25</v>
      </c>
      <c r="D120" s="7" t="s">
        <v>26</v>
      </c>
      <c r="E120" s="76" t="s">
        <v>84</v>
      </c>
      <c r="F120" s="78">
        <v>60</v>
      </c>
      <c r="G120" s="78">
        <v>14</v>
      </c>
      <c r="H120" s="78">
        <v>4</v>
      </c>
      <c r="I120" s="78">
        <v>14</v>
      </c>
      <c r="J120" s="78">
        <v>191</v>
      </c>
      <c r="K120" s="43"/>
      <c r="L120" s="42">
        <v>12.84</v>
      </c>
    </row>
    <row r="121" spans="1:12" ht="15.75" x14ac:dyDescent="0.25">
      <c r="A121" s="14"/>
      <c r="B121" s="15"/>
      <c r="C121" s="11"/>
      <c r="D121" s="7" t="s">
        <v>27</v>
      </c>
      <c r="E121" s="76" t="s">
        <v>87</v>
      </c>
      <c r="F121" s="68">
        <v>250</v>
      </c>
      <c r="G121" s="68">
        <v>17</v>
      </c>
      <c r="H121" s="68">
        <v>7</v>
      </c>
      <c r="I121" s="68">
        <v>6</v>
      </c>
      <c r="J121" s="68">
        <v>149</v>
      </c>
      <c r="K121" s="43"/>
      <c r="L121" s="42">
        <v>13.23</v>
      </c>
    </row>
    <row r="122" spans="1:12" ht="15.75" x14ac:dyDescent="0.25">
      <c r="A122" s="14"/>
      <c r="B122" s="15"/>
      <c r="C122" s="11"/>
      <c r="D122" s="7" t="s">
        <v>28</v>
      </c>
      <c r="E122" s="76" t="s">
        <v>85</v>
      </c>
      <c r="F122" s="68">
        <v>90</v>
      </c>
      <c r="G122" s="68">
        <v>14</v>
      </c>
      <c r="H122" s="68">
        <v>14</v>
      </c>
      <c r="I122" s="68">
        <v>11</v>
      </c>
      <c r="J122" s="68">
        <v>163</v>
      </c>
      <c r="K122" s="43"/>
      <c r="L122" s="42">
        <v>38.68</v>
      </c>
    </row>
    <row r="123" spans="1:12" ht="15.75" x14ac:dyDescent="0.25">
      <c r="A123" s="14"/>
      <c r="B123" s="15"/>
      <c r="C123" s="11"/>
      <c r="D123" s="7" t="s">
        <v>29</v>
      </c>
      <c r="E123" s="76" t="s">
        <v>51</v>
      </c>
      <c r="F123" s="68">
        <v>150</v>
      </c>
      <c r="G123" s="68">
        <v>23</v>
      </c>
      <c r="H123" s="68">
        <v>3</v>
      </c>
      <c r="I123" s="68">
        <v>4</v>
      </c>
      <c r="J123" s="68">
        <v>142</v>
      </c>
      <c r="K123" s="43"/>
      <c r="L123" s="42">
        <v>11.19</v>
      </c>
    </row>
    <row r="124" spans="1:12" ht="15.75" x14ac:dyDescent="0.25">
      <c r="A124" s="14"/>
      <c r="B124" s="15"/>
      <c r="C124" s="11"/>
      <c r="D124" s="7" t="s">
        <v>30</v>
      </c>
      <c r="E124" s="76" t="s">
        <v>86</v>
      </c>
      <c r="F124" s="68">
        <v>200</v>
      </c>
      <c r="G124" s="68">
        <v>26</v>
      </c>
      <c r="H124" s="68">
        <v>0</v>
      </c>
      <c r="I124" s="68">
        <v>0</v>
      </c>
      <c r="J124" s="68">
        <v>98</v>
      </c>
      <c r="K124" s="43"/>
      <c r="L124" s="42">
        <v>7.1</v>
      </c>
    </row>
    <row r="125" spans="1:12" ht="15.75" x14ac:dyDescent="0.25">
      <c r="A125" s="14"/>
      <c r="B125" s="15"/>
      <c r="C125" s="11"/>
      <c r="D125" s="7" t="s">
        <v>31</v>
      </c>
      <c r="E125" s="76" t="s">
        <v>43</v>
      </c>
      <c r="F125" s="68">
        <v>40</v>
      </c>
      <c r="G125" s="68">
        <v>16</v>
      </c>
      <c r="H125" s="68">
        <v>3</v>
      </c>
      <c r="I125" s="68">
        <v>0</v>
      </c>
      <c r="J125" s="68">
        <v>84</v>
      </c>
      <c r="K125" s="43"/>
      <c r="L125" s="42">
        <v>2.4</v>
      </c>
    </row>
    <row r="126" spans="1:12" ht="15.75" x14ac:dyDescent="0.25">
      <c r="A126" s="14"/>
      <c r="B126" s="15"/>
      <c r="C126" s="11"/>
      <c r="D126" s="7" t="s">
        <v>32</v>
      </c>
      <c r="E126" s="76" t="s">
        <v>48</v>
      </c>
      <c r="F126" s="68">
        <v>30</v>
      </c>
      <c r="G126" s="71">
        <v>11</v>
      </c>
      <c r="H126" s="71">
        <v>2</v>
      </c>
      <c r="I126" s="71">
        <v>0</v>
      </c>
      <c r="J126" s="71">
        <v>59</v>
      </c>
      <c r="K126" s="43"/>
      <c r="L126" s="42">
        <v>1.3</v>
      </c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SUM(F120:F128)</f>
        <v>820</v>
      </c>
      <c r="G129" s="19">
        <f t="shared" ref="G129:J129" si="38">SUM(G120:G128)</f>
        <v>121</v>
      </c>
      <c r="H129" s="19">
        <f t="shared" si="38"/>
        <v>33</v>
      </c>
      <c r="I129" s="19">
        <f t="shared" si="38"/>
        <v>35</v>
      </c>
      <c r="J129" s="19">
        <f t="shared" si="38"/>
        <v>886</v>
      </c>
      <c r="K129" s="25"/>
      <c r="L129" s="19">
        <f t="shared" ref="L129" si="39">SUM(L120:L128)</f>
        <v>86.74</v>
      </c>
    </row>
    <row r="130" spans="1:12" ht="15.75" thickBot="1" x14ac:dyDescent="0.25">
      <c r="A130" s="33">
        <f>A112</f>
        <v>2</v>
      </c>
      <c r="B130" s="33">
        <f>B112</f>
        <v>2</v>
      </c>
      <c r="C130" s="84" t="s">
        <v>4</v>
      </c>
      <c r="D130" s="85"/>
      <c r="E130" s="31"/>
      <c r="F130" s="32">
        <f>F119+F129</f>
        <v>1505</v>
      </c>
      <c r="G130" s="32">
        <f t="shared" ref="G130" si="40">G119+G129</f>
        <v>144</v>
      </c>
      <c r="H130" s="32">
        <f t="shared" ref="H130" si="41">H119+H129</f>
        <v>59</v>
      </c>
      <c r="I130" s="32">
        <f t="shared" ref="I130" si="42">I119+I129</f>
        <v>125</v>
      </c>
      <c r="J130" s="32">
        <f t="shared" ref="J130:L130" si="43">J119+J129</f>
        <v>1530</v>
      </c>
      <c r="K130" s="32"/>
      <c r="L130" s="32">
        <f t="shared" si="43"/>
        <v>156.92000000000002</v>
      </c>
    </row>
    <row r="131" spans="1:12" ht="15.75" thickBot="1" x14ac:dyDescent="0.3">
      <c r="A131" s="20">
        <v>2</v>
      </c>
      <c r="B131" s="21">
        <v>3</v>
      </c>
      <c r="C131" s="22" t="s">
        <v>20</v>
      </c>
      <c r="D131" s="5" t="s">
        <v>21</v>
      </c>
      <c r="E131" s="76" t="s">
        <v>88</v>
      </c>
      <c r="F131" s="58">
        <v>90</v>
      </c>
      <c r="G131" s="58">
        <v>14</v>
      </c>
      <c r="H131" s="58">
        <v>11</v>
      </c>
      <c r="I131" s="58">
        <v>14</v>
      </c>
      <c r="J131" s="58">
        <v>163</v>
      </c>
      <c r="K131" s="58"/>
      <c r="L131" s="39">
        <v>27.94</v>
      </c>
    </row>
    <row r="132" spans="1:12" ht="15" x14ac:dyDescent="0.25">
      <c r="A132" s="23"/>
      <c r="B132" s="15"/>
      <c r="C132" s="11"/>
      <c r="D132" s="6" t="s">
        <v>29</v>
      </c>
      <c r="E132" s="76" t="s">
        <v>89</v>
      </c>
      <c r="F132" s="81">
        <v>155</v>
      </c>
      <c r="G132" s="58">
        <v>3</v>
      </c>
      <c r="H132" s="58">
        <v>3</v>
      </c>
      <c r="I132" s="58">
        <v>35</v>
      </c>
      <c r="J132" s="58">
        <v>178</v>
      </c>
      <c r="K132" s="58"/>
      <c r="L132" s="39">
        <v>11.16</v>
      </c>
    </row>
    <row r="133" spans="1:12" ht="15" x14ac:dyDescent="0.25">
      <c r="A133" s="23"/>
      <c r="B133" s="15"/>
      <c r="C133" s="11"/>
      <c r="D133" s="7" t="s">
        <v>22</v>
      </c>
      <c r="E133" s="76" t="s">
        <v>59</v>
      </c>
      <c r="F133" s="81">
        <v>200</v>
      </c>
      <c r="G133" s="58">
        <v>1</v>
      </c>
      <c r="H133" s="58">
        <v>2</v>
      </c>
      <c r="I133" s="58">
        <v>22</v>
      </c>
      <c r="J133" s="58">
        <v>116</v>
      </c>
      <c r="K133" s="58"/>
      <c r="L133" s="42">
        <v>13.18</v>
      </c>
    </row>
    <row r="134" spans="1:12" ht="15.75" customHeight="1" x14ac:dyDescent="0.25">
      <c r="A134" s="23"/>
      <c r="B134" s="15"/>
      <c r="C134" s="11"/>
      <c r="D134" s="7" t="s">
        <v>23</v>
      </c>
      <c r="E134" s="76" t="s">
        <v>107</v>
      </c>
      <c r="F134" s="58">
        <v>55</v>
      </c>
      <c r="G134" s="58">
        <v>9</v>
      </c>
      <c r="H134" s="58">
        <v>0</v>
      </c>
      <c r="I134" s="58">
        <v>16</v>
      </c>
      <c r="J134" s="58">
        <v>157</v>
      </c>
      <c r="K134" s="58"/>
      <c r="L134" s="42">
        <v>12.8</v>
      </c>
    </row>
    <row r="135" spans="1:12" ht="15" x14ac:dyDescent="0.25">
      <c r="A135" s="23"/>
      <c r="B135" s="15"/>
      <c r="C135" s="11"/>
      <c r="D135" s="7" t="s">
        <v>24</v>
      </c>
      <c r="E135" s="76" t="s">
        <v>106</v>
      </c>
      <c r="F135" s="70">
        <v>150</v>
      </c>
      <c r="G135" s="70">
        <v>0</v>
      </c>
      <c r="H135" s="70">
        <v>0</v>
      </c>
      <c r="I135" s="70">
        <v>17</v>
      </c>
      <c r="J135" s="70">
        <v>78</v>
      </c>
      <c r="K135" s="70"/>
      <c r="L135" s="42">
        <v>5.0999999999999996</v>
      </c>
    </row>
    <row r="136" spans="1:12" ht="15" x14ac:dyDescent="0.25">
      <c r="A136" s="23"/>
      <c r="B136" s="15"/>
      <c r="C136" s="11"/>
      <c r="D136" s="6"/>
      <c r="E136" s="76"/>
      <c r="F136" s="58"/>
      <c r="G136" s="58"/>
      <c r="H136" s="58"/>
      <c r="I136" s="58"/>
      <c r="J136" s="58"/>
      <c r="K136" s="43"/>
      <c r="L136" s="42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SUM(F131:F136)</f>
        <v>650</v>
      </c>
      <c r="G137" s="19">
        <f>SUM(G131:G136)</f>
        <v>27</v>
      </c>
      <c r="H137" s="19">
        <f>SUM(H131:H136)</f>
        <v>16</v>
      </c>
      <c r="I137" s="19">
        <f>SUM(I131:I136)</f>
        <v>104</v>
      </c>
      <c r="J137" s="19">
        <f>SUM(J131:J136)</f>
        <v>692</v>
      </c>
      <c r="K137" s="25"/>
      <c r="L137" s="19">
        <f>SUM(L131:L136)</f>
        <v>70.179999999999993</v>
      </c>
    </row>
    <row r="138" spans="1:12" ht="15" x14ac:dyDescent="0.25">
      <c r="A138" s="26">
        <f>A131</f>
        <v>2</v>
      </c>
      <c r="B138" s="13">
        <f>B131</f>
        <v>3</v>
      </c>
      <c r="C138" s="10" t="s">
        <v>25</v>
      </c>
      <c r="D138" s="7" t="s">
        <v>26</v>
      </c>
      <c r="E138" s="76" t="s">
        <v>44</v>
      </c>
      <c r="F138" s="70">
        <v>60</v>
      </c>
      <c r="G138" s="70">
        <v>1</v>
      </c>
      <c r="H138" s="70">
        <v>0</v>
      </c>
      <c r="I138" s="70">
        <v>8</v>
      </c>
      <c r="J138" s="70">
        <v>42</v>
      </c>
      <c r="K138" s="70"/>
      <c r="L138" s="42">
        <v>4.3499999999999996</v>
      </c>
    </row>
    <row r="139" spans="1:12" ht="15" x14ac:dyDescent="0.25">
      <c r="A139" s="23"/>
      <c r="B139" s="15"/>
      <c r="C139" s="11"/>
      <c r="D139" s="7" t="s">
        <v>27</v>
      </c>
      <c r="E139" s="76" t="s">
        <v>90</v>
      </c>
      <c r="F139" s="81">
        <v>275</v>
      </c>
      <c r="G139" s="58">
        <v>4</v>
      </c>
      <c r="H139" s="58">
        <v>6</v>
      </c>
      <c r="I139" s="58">
        <v>11</v>
      </c>
      <c r="J139" s="58">
        <v>113</v>
      </c>
      <c r="K139" s="58"/>
      <c r="L139" s="42">
        <v>19.54</v>
      </c>
    </row>
    <row r="140" spans="1:12" ht="15" x14ac:dyDescent="0.25">
      <c r="A140" s="23"/>
      <c r="B140" s="15"/>
      <c r="C140" s="11"/>
      <c r="D140" s="7" t="s">
        <v>28</v>
      </c>
      <c r="E140" s="76" t="s">
        <v>50</v>
      </c>
      <c r="F140" s="58">
        <v>90</v>
      </c>
      <c r="G140" s="58">
        <v>23</v>
      </c>
      <c r="H140" s="58">
        <v>5</v>
      </c>
      <c r="I140" s="58">
        <v>4</v>
      </c>
      <c r="J140" s="58">
        <v>169</v>
      </c>
      <c r="K140" s="58"/>
      <c r="L140" s="42">
        <v>42.21</v>
      </c>
    </row>
    <row r="141" spans="1:12" ht="15" x14ac:dyDescent="0.25">
      <c r="A141" s="23"/>
      <c r="B141" s="15"/>
      <c r="C141" s="11"/>
      <c r="D141" s="7" t="s">
        <v>29</v>
      </c>
      <c r="E141" s="76" t="s">
        <v>63</v>
      </c>
      <c r="F141" s="58">
        <v>150</v>
      </c>
      <c r="G141" s="58">
        <v>7</v>
      </c>
      <c r="H141" s="58">
        <v>4</v>
      </c>
      <c r="I141" s="58">
        <v>48</v>
      </c>
      <c r="J141" s="58">
        <v>223</v>
      </c>
      <c r="K141" s="58"/>
      <c r="L141" s="42">
        <v>8.5399999999999991</v>
      </c>
    </row>
    <row r="142" spans="1:12" ht="15" x14ac:dyDescent="0.25">
      <c r="A142" s="23"/>
      <c r="B142" s="15"/>
      <c r="C142" s="11"/>
      <c r="D142" s="7" t="s">
        <v>30</v>
      </c>
      <c r="E142" s="76" t="s">
        <v>70</v>
      </c>
      <c r="F142" s="58">
        <v>200</v>
      </c>
      <c r="G142" s="58">
        <v>1</v>
      </c>
      <c r="H142" s="58">
        <v>0</v>
      </c>
      <c r="I142" s="58">
        <v>20</v>
      </c>
      <c r="J142" s="58">
        <v>85</v>
      </c>
      <c r="K142" s="58"/>
      <c r="L142" s="42">
        <v>9</v>
      </c>
    </row>
    <row r="143" spans="1:12" ht="15.75" x14ac:dyDescent="0.25">
      <c r="A143" s="23"/>
      <c r="B143" s="15"/>
      <c r="C143" s="11"/>
      <c r="D143" s="7" t="s">
        <v>31</v>
      </c>
      <c r="E143" s="76" t="s">
        <v>43</v>
      </c>
      <c r="F143" s="68">
        <v>30</v>
      </c>
      <c r="G143" s="68">
        <v>0</v>
      </c>
      <c r="H143" s="68">
        <v>12</v>
      </c>
      <c r="I143" s="68">
        <v>63</v>
      </c>
      <c r="J143" s="68">
        <v>2</v>
      </c>
      <c r="K143" s="68"/>
      <c r="L143" s="42">
        <v>1.8</v>
      </c>
    </row>
    <row r="144" spans="1:12" ht="15" x14ac:dyDescent="0.25">
      <c r="A144" s="23"/>
      <c r="B144" s="15"/>
      <c r="C144" s="11"/>
      <c r="D144" s="7" t="s">
        <v>32</v>
      </c>
      <c r="E144" s="76" t="s">
        <v>48</v>
      </c>
      <c r="F144" s="58">
        <v>30</v>
      </c>
      <c r="G144" s="58">
        <v>2</v>
      </c>
      <c r="H144" s="58">
        <v>0</v>
      </c>
      <c r="I144" s="58">
        <v>11</v>
      </c>
      <c r="J144" s="58">
        <v>59</v>
      </c>
      <c r="K144" s="58"/>
      <c r="L144" s="42">
        <v>1.3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SUM(F138:F146)</f>
        <v>835</v>
      </c>
      <c r="G147" s="19">
        <f t="shared" ref="G147:J147" si="44">SUM(G138:G146)</f>
        <v>38</v>
      </c>
      <c r="H147" s="19">
        <f t="shared" si="44"/>
        <v>27</v>
      </c>
      <c r="I147" s="19">
        <f t="shared" si="44"/>
        <v>165</v>
      </c>
      <c r="J147" s="19">
        <f t="shared" si="44"/>
        <v>693</v>
      </c>
      <c r="K147" s="25"/>
      <c r="L147" s="19">
        <f t="shared" ref="L147" si="45">SUM(L138:L146)</f>
        <v>86.739999999999981</v>
      </c>
    </row>
    <row r="148" spans="1:12" ht="15.75" thickBot="1" x14ac:dyDescent="0.25">
      <c r="A148" s="29">
        <f>A131</f>
        <v>2</v>
      </c>
      <c r="B148" s="30">
        <f>B131</f>
        <v>3</v>
      </c>
      <c r="C148" s="84" t="s">
        <v>4</v>
      </c>
      <c r="D148" s="85"/>
      <c r="E148" s="31"/>
      <c r="F148" s="32">
        <f>F137+F147</f>
        <v>1485</v>
      </c>
      <c r="G148" s="32">
        <f t="shared" ref="G148" si="46">G137+G147</f>
        <v>65</v>
      </c>
      <c r="H148" s="32">
        <f t="shared" ref="H148" si="47">H137+H147</f>
        <v>43</v>
      </c>
      <c r="I148" s="32">
        <f t="shared" ref="I148" si="48">I137+I147</f>
        <v>269</v>
      </c>
      <c r="J148" s="32">
        <f t="shared" ref="J148:L148" si="49">J137+J147</f>
        <v>1385</v>
      </c>
      <c r="K148" s="32"/>
      <c r="L148" s="32">
        <f t="shared" si="49"/>
        <v>156.91999999999996</v>
      </c>
    </row>
    <row r="149" spans="1:12" ht="15" x14ac:dyDescent="0.25">
      <c r="A149" s="20">
        <v>2</v>
      </c>
      <c r="B149" s="21">
        <v>4</v>
      </c>
      <c r="C149" s="22" t="s">
        <v>20</v>
      </c>
      <c r="D149" s="5" t="s">
        <v>21</v>
      </c>
      <c r="E149" s="76" t="s">
        <v>91</v>
      </c>
      <c r="F149" s="64">
        <v>175</v>
      </c>
      <c r="G149" s="65">
        <v>5</v>
      </c>
      <c r="H149" s="65">
        <v>8</v>
      </c>
      <c r="I149" s="65">
        <v>22</v>
      </c>
      <c r="J149" s="65">
        <v>183</v>
      </c>
      <c r="K149" s="65"/>
      <c r="L149" s="39">
        <v>24.39</v>
      </c>
    </row>
    <row r="150" spans="1:12" ht="15" x14ac:dyDescent="0.25">
      <c r="A150" s="23"/>
      <c r="B150" s="15"/>
      <c r="C150" s="11"/>
      <c r="D150" s="7" t="s">
        <v>22</v>
      </c>
      <c r="E150" s="76" t="s">
        <v>57</v>
      </c>
      <c r="F150" s="67">
        <v>200</v>
      </c>
      <c r="G150" s="65">
        <v>0</v>
      </c>
      <c r="H150" s="65">
        <v>0</v>
      </c>
      <c r="I150" s="65">
        <v>26</v>
      </c>
      <c r="J150" s="65">
        <v>98</v>
      </c>
      <c r="K150" s="65"/>
      <c r="L150" s="42">
        <v>7.1</v>
      </c>
    </row>
    <row r="151" spans="1:12" ht="15.75" x14ac:dyDescent="0.25">
      <c r="A151" s="23"/>
      <c r="B151" s="15"/>
      <c r="C151" s="11"/>
      <c r="D151" s="7" t="s">
        <v>24</v>
      </c>
      <c r="E151" s="76" t="s">
        <v>106</v>
      </c>
      <c r="F151" s="80">
        <v>150</v>
      </c>
      <c r="G151" s="68">
        <v>0</v>
      </c>
      <c r="H151" s="68">
        <v>0</v>
      </c>
      <c r="I151" s="68">
        <v>17</v>
      </c>
      <c r="J151" s="68">
        <v>78</v>
      </c>
      <c r="K151" s="68"/>
      <c r="L151" s="42">
        <v>26.61</v>
      </c>
    </row>
    <row r="152" spans="1:12" ht="15" x14ac:dyDescent="0.25">
      <c r="A152" s="23"/>
      <c r="B152" s="15"/>
      <c r="C152" s="11"/>
      <c r="D152" s="7" t="s">
        <v>23</v>
      </c>
      <c r="E152" s="76" t="s">
        <v>107</v>
      </c>
      <c r="F152" s="65">
        <v>60</v>
      </c>
      <c r="G152" s="65">
        <v>9</v>
      </c>
      <c r="H152" s="65">
        <v>0</v>
      </c>
      <c r="I152" s="65">
        <v>16</v>
      </c>
      <c r="J152" s="65">
        <v>157</v>
      </c>
      <c r="K152" s="65"/>
      <c r="L152" s="42">
        <v>12.08</v>
      </c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SUM(F149:F154)</f>
        <v>585</v>
      </c>
      <c r="G155" s="19">
        <f>SUM(G149:G154)</f>
        <v>14</v>
      </c>
      <c r="H155" s="19">
        <f>SUM(H149:H154)</f>
        <v>8</v>
      </c>
      <c r="I155" s="19">
        <f>SUM(I149:I154)</f>
        <v>81</v>
      </c>
      <c r="J155" s="19">
        <f>SUM(J149:J154)</f>
        <v>516</v>
      </c>
      <c r="K155" s="25"/>
      <c r="L155" s="19">
        <f>SUM(L149:L154)</f>
        <v>70.180000000000007</v>
      </c>
    </row>
    <row r="156" spans="1:12" ht="15" x14ac:dyDescent="0.25">
      <c r="A156" s="26">
        <f>A149</f>
        <v>2</v>
      </c>
      <c r="B156" s="13">
        <f>B149</f>
        <v>4</v>
      </c>
      <c r="C156" s="10" t="s">
        <v>25</v>
      </c>
      <c r="D156" s="7" t="s">
        <v>26</v>
      </c>
      <c r="E156" s="76" t="s">
        <v>92</v>
      </c>
      <c r="F156" s="73">
        <v>60</v>
      </c>
      <c r="G156" s="76">
        <v>2</v>
      </c>
      <c r="H156" s="76">
        <v>3</v>
      </c>
      <c r="I156" s="76">
        <v>7</v>
      </c>
      <c r="J156" s="76">
        <v>58</v>
      </c>
      <c r="K156" s="76"/>
      <c r="L156" s="42">
        <v>9.1</v>
      </c>
    </row>
    <row r="157" spans="1:12" ht="15" x14ac:dyDescent="0.25">
      <c r="A157" s="23"/>
      <c r="B157" s="15"/>
      <c r="C157" s="11"/>
      <c r="D157" s="7" t="s">
        <v>27</v>
      </c>
      <c r="E157" s="76" t="s">
        <v>45</v>
      </c>
      <c r="F157" s="67">
        <v>250</v>
      </c>
      <c r="G157" s="76">
        <v>2</v>
      </c>
      <c r="H157" s="76">
        <v>3</v>
      </c>
      <c r="I157" s="76">
        <v>15</v>
      </c>
      <c r="J157" s="76">
        <v>86</v>
      </c>
      <c r="K157" s="76"/>
      <c r="L157" s="42">
        <v>18.170000000000002</v>
      </c>
    </row>
    <row r="158" spans="1:12" ht="15" x14ac:dyDescent="0.25">
      <c r="A158" s="23"/>
      <c r="B158" s="15"/>
      <c r="C158" s="11"/>
      <c r="D158" s="7" t="s">
        <v>28</v>
      </c>
      <c r="E158" s="76" t="s">
        <v>62</v>
      </c>
      <c r="F158" s="65">
        <v>90</v>
      </c>
      <c r="G158" s="76">
        <v>33</v>
      </c>
      <c r="H158" s="76">
        <v>34</v>
      </c>
      <c r="I158" s="76">
        <v>0</v>
      </c>
      <c r="J158" s="76">
        <v>236</v>
      </c>
      <c r="K158" s="76"/>
      <c r="L158" s="42">
        <v>39.33</v>
      </c>
    </row>
    <row r="159" spans="1:12" ht="15" x14ac:dyDescent="0.25">
      <c r="A159" s="23"/>
      <c r="B159" s="15"/>
      <c r="C159" s="11"/>
      <c r="D159" s="7" t="s">
        <v>29</v>
      </c>
      <c r="E159" s="76" t="s">
        <v>51</v>
      </c>
      <c r="F159" s="65">
        <v>150</v>
      </c>
      <c r="G159" s="76">
        <v>4</v>
      </c>
      <c r="H159" s="76">
        <v>5</v>
      </c>
      <c r="I159" s="76">
        <v>28</v>
      </c>
      <c r="J159" s="76">
        <v>171</v>
      </c>
      <c r="K159" s="76"/>
      <c r="L159" s="42">
        <v>11.19</v>
      </c>
    </row>
    <row r="160" spans="1:12" ht="15" x14ac:dyDescent="0.25">
      <c r="A160" s="23"/>
      <c r="B160" s="15"/>
      <c r="C160" s="11"/>
      <c r="D160" s="7" t="s">
        <v>30</v>
      </c>
      <c r="E160" s="76" t="s">
        <v>64</v>
      </c>
      <c r="F160" s="65">
        <v>200</v>
      </c>
      <c r="G160" s="76">
        <v>0</v>
      </c>
      <c r="H160" s="76">
        <v>0</v>
      </c>
      <c r="I160" s="76">
        <v>25</v>
      </c>
      <c r="J160" s="76">
        <v>94</v>
      </c>
      <c r="K160" s="76"/>
      <c r="L160" s="42">
        <v>5.25</v>
      </c>
    </row>
    <row r="161" spans="1:12" ht="15" x14ac:dyDescent="0.25">
      <c r="A161" s="23"/>
      <c r="B161" s="15"/>
      <c r="C161" s="11"/>
      <c r="D161" s="7" t="s">
        <v>31</v>
      </c>
      <c r="E161" s="76" t="s">
        <v>43</v>
      </c>
      <c r="F161" s="65">
        <v>40</v>
      </c>
      <c r="G161" s="76">
        <v>4</v>
      </c>
      <c r="H161" s="76">
        <v>0</v>
      </c>
      <c r="I161" s="76">
        <v>20</v>
      </c>
      <c r="J161" s="76">
        <v>105</v>
      </c>
      <c r="K161" s="76"/>
      <c r="L161" s="42">
        <v>2.4</v>
      </c>
    </row>
    <row r="162" spans="1:12" ht="15" x14ac:dyDescent="0.25">
      <c r="A162" s="23"/>
      <c r="B162" s="15"/>
      <c r="C162" s="11"/>
      <c r="D162" s="7" t="s">
        <v>32</v>
      </c>
      <c r="E162" s="76" t="s">
        <v>48</v>
      </c>
      <c r="F162" s="65">
        <v>30</v>
      </c>
      <c r="G162" s="76">
        <v>3</v>
      </c>
      <c r="H162" s="76">
        <v>0</v>
      </c>
      <c r="I162" s="76">
        <v>15</v>
      </c>
      <c r="J162" s="76">
        <v>79</v>
      </c>
      <c r="K162" s="76"/>
      <c r="L162" s="42">
        <v>1.3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820</v>
      </c>
      <c r="G165" s="19">
        <f t="shared" ref="G165:J165" si="50">SUM(G156:G164)</f>
        <v>48</v>
      </c>
      <c r="H165" s="19">
        <f t="shared" si="50"/>
        <v>45</v>
      </c>
      <c r="I165" s="19">
        <f t="shared" si="50"/>
        <v>110</v>
      </c>
      <c r="J165" s="19">
        <f t="shared" si="50"/>
        <v>829</v>
      </c>
      <c r="K165" s="25"/>
      <c r="L165" s="19">
        <f t="shared" ref="L165" si="51">SUM(L156:L164)</f>
        <v>86.74</v>
      </c>
    </row>
    <row r="166" spans="1:12" ht="15.75" thickBot="1" x14ac:dyDescent="0.25">
      <c r="A166" s="29">
        <f>A149</f>
        <v>2</v>
      </c>
      <c r="B166" s="30">
        <f>B149</f>
        <v>4</v>
      </c>
      <c r="C166" s="84" t="s">
        <v>4</v>
      </c>
      <c r="D166" s="85"/>
      <c r="E166" s="31"/>
      <c r="F166" s="32">
        <f>F155+F165</f>
        <v>1405</v>
      </c>
      <c r="G166" s="32">
        <f t="shared" ref="G166" si="52">G155+G165</f>
        <v>62</v>
      </c>
      <c r="H166" s="32">
        <f t="shared" ref="H166" si="53">H155+H165</f>
        <v>53</v>
      </c>
      <c r="I166" s="32">
        <f t="shared" ref="I166" si="54">I155+I165</f>
        <v>191</v>
      </c>
      <c r="J166" s="32">
        <f t="shared" ref="J166:L166" si="55">J155+J165</f>
        <v>1345</v>
      </c>
      <c r="K166" s="32"/>
      <c r="L166" s="32">
        <f t="shared" si="55"/>
        <v>156.92000000000002</v>
      </c>
    </row>
    <row r="167" spans="1:12" ht="15.75" x14ac:dyDescent="0.25">
      <c r="A167" s="20">
        <v>2</v>
      </c>
      <c r="B167" s="21">
        <v>5</v>
      </c>
      <c r="C167" s="22" t="s">
        <v>20</v>
      </c>
      <c r="D167" s="5" t="s">
        <v>21</v>
      </c>
      <c r="E167" s="76" t="s">
        <v>93</v>
      </c>
      <c r="F167" s="79">
        <v>170</v>
      </c>
      <c r="G167" s="68">
        <v>22</v>
      </c>
      <c r="H167" s="68">
        <v>21</v>
      </c>
      <c r="I167" s="68">
        <v>21</v>
      </c>
      <c r="J167" s="68">
        <v>351</v>
      </c>
      <c r="K167" s="68"/>
      <c r="L167" s="39">
        <v>46.05</v>
      </c>
    </row>
    <row r="168" spans="1:12" ht="15.75" x14ac:dyDescent="0.25">
      <c r="A168" s="23"/>
      <c r="B168" s="15"/>
      <c r="C168" s="11"/>
      <c r="D168" s="7" t="s">
        <v>22</v>
      </c>
      <c r="E168" s="76" t="s">
        <v>75</v>
      </c>
      <c r="F168" s="79">
        <v>200</v>
      </c>
      <c r="G168" s="68">
        <v>3</v>
      </c>
      <c r="H168" s="68">
        <v>0</v>
      </c>
      <c r="I168" s="68">
        <v>17</v>
      </c>
      <c r="J168" s="68">
        <v>69</v>
      </c>
      <c r="K168" s="68"/>
      <c r="L168" s="42">
        <v>2.04</v>
      </c>
    </row>
    <row r="169" spans="1:12" ht="15.75" x14ac:dyDescent="0.25">
      <c r="A169" s="23"/>
      <c r="B169" s="15"/>
      <c r="C169" s="11"/>
      <c r="D169" s="7" t="s">
        <v>23</v>
      </c>
      <c r="E169" s="76" t="s">
        <v>43</v>
      </c>
      <c r="F169" s="68">
        <v>30</v>
      </c>
      <c r="G169" s="68">
        <v>2</v>
      </c>
      <c r="H169" s="68">
        <v>0</v>
      </c>
      <c r="I169" s="68">
        <v>14</v>
      </c>
      <c r="J169" s="68">
        <v>71</v>
      </c>
      <c r="K169" s="68"/>
      <c r="L169" s="42">
        <v>1.8</v>
      </c>
    </row>
    <row r="170" spans="1:12" ht="15.75" x14ac:dyDescent="0.25">
      <c r="A170" s="23"/>
      <c r="B170" s="15"/>
      <c r="C170" s="11"/>
      <c r="D170" s="7" t="s">
        <v>24</v>
      </c>
      <c r="E170" s="76" t="s">
        <v>106</v>
      </c>
      <c r="F170" s="68">
        <v>100</v>
      </c>
      <c r="G170" s="68">
        <v>1</v>
      </c>
      <c r="H170" s="68">
        <v>0</v>
      </c>
      <c r="I170" s="68">
        <v>8</v>
      </c>
      <c r="J170" s="68">
        <v>43</v>
      </c>
      <c r="K170" s="68"/>
      <c r="L170" s="42">
        <v>20.29</v>
      </c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.75" customHeight="1" x14ac:dyDescent="0.25">
      <c r="A173" s="24"/>
      <c r="B173" s="17"/>
      <c r="C173" s="8"/>
      <c r="D173" s="18" t="s">
        <v>33</v>
      </c>
      <c r="E173" s="9"/>
      <c r="F173" s="19">
        <f>SUM(F167:F172)</f>
        <v>500</v>
      </c>
      <c r="G173" s="19">
        <f>SUM(G167:G172)</f>
        <v>28</v>
      </c>
      <c r="H173" s="19">
        <f>SUM(H167:H172)</f>
        <v>21</v>
      </c>
      <c r="I173" s="19">
        <f>SUM(I167:I172)</f>
        <v>60</v>
      </c>
      <c r="J173" s="19">
        <f>SUM(J167:J172)</f>
        <v>534</v>
      </c>
      <c r="K173" s="25"/>
      <c r="L173" s="19">
        <f>SUM(L167:L172)</f>
        <v>70.179999999999993</v>
      </c>
    </row>
    <row r="174" spans="1:12" ht="15.75" x14ac:dyDescent="0.25">
      <c r="A174" s="26">
        <f>A167</f>
        <v>2</v>
      </c>
      <c r="B174" s="13">
        <f>B167</f>
        <v>5</v>
      </c>
      <c r="C174" s="10" t="s">
        <v>25</v>
      </c>
      <c r="D174" s="7" t="s">
        <v>26</v>
      </c>
      <c r="E174" s="76" t="s">
        <v>94</v>
      </c>
      <c r="F174" s="78">
        <v>60</v>
      </c>
      <c r="G174" s="76">
        <v>1</v>
      </c>
      <c r="H174" s="76">
        <v>0</v>
      </c>
      <c r="I174" s="76">
        <v>2</v>
      </c>
      <c r="J174" s="76">
        <v>13</v>
      </c>
      <c r="K174" s="76"/>
      <c r="L174" s="42">
        <v>8.83</v>
      </c>
    </row>
    <row r="175" spans="1:12" ht="15.75" x14ac:dyDescent="0.25">
      <c r="A175" s="23"/>
      <c r="B175" s="15"/>
      <c r="C175" s="11"/>
      <c r="D175" s="7" t="s">
        <v>27</v>
      </c>
      <c r="E175" s="76" t="s">
        <v>95</v>
      </c>
      <c r="F175" s="79">
        <v>250</v>
      </c>
      <c r="G175" s="76">
        <v>7</v>
      </c>
      <c r="H175" s="76">
        <v>6</v>
      </c>
      <c r="I175" s="76">
        <v>17</v>
      </c>
      <c r="J175" s="76">
        <v>149</v>
      </c>
      <c r="K175" s="76"/>
      <c r="L175" s="42">
        <v>14.87</v>
      </c>
    </row>
    <row r="176" spans="1:12" ht="15.75" x14ac:dyDescent="0.25">
      <c r="A176" s="23"/>
      <c r="B176" s="15"/>
      <c r="C176" s="11"/>
      <c r="D176" s="7" t="s">
        <v>28</v>
      </c>
      <c r="E176" s="76" t="s">
        <v>96</v>
      </c>
      <c r="F176" s="68">
        <v>90</v>
      </c>
      <c r="G176" s="76">
        <v>13</v>
      </c>
      <c r="H176" s="76">
        <v>13</v>
      </c>
      <c r="I176" s="76">
        <v>4</v>
      </c>
      <c r="J176" s="76">
        <v>186</v>
      </c>
      <c r="K176" s="76"/>
      <c r="L176" s="42">
        <v>46.96</v>
      </c>
    </row>
    <row r="177" spans="1:12" ht="15.75" x14ac:dyDescent="0.25">
      <c r="A177" s="23"/>
      <c r="B177" s="15"/>
      <c r="C177" s="11"/>
      <c r="D177" s="7" t="s">
        <v>29</v>
      </c>
      <c r="E177" s="76" t="s">
        <v>56</v>
      </c>
      <c r="F177" s="68">
        <v>150</v>
      </c>
      <c r="G177" s="76">
        <v>1</v>
      </c>
      <c r="H177" s="76">
        <v>0</v>
      </c>
      <c r="I177" s="76">
        <v>30</v>
      </c>
      <c r="J177" s="76">
        <v>125</v>
      </c>
      <c r="K177" s="76"/>
      <c r="L177" s="42">
        <v>10.23</v>
      </c>
    </row>
    <row r="178" spans="1:12" ht="15.75" x14ac:dyDescent="0.25">
      <c r="A178" s="23"/>
      <c r="B178" s="15"/>
      <c r="C178" s="11"/>
      <c r="D178" s="7" t="s">
        <v>30</v>
      </c>
      <c r="E178" s="76" t="s">
        <v>75</v>
      </c>
      <c r="F178" s="68">
        <v>200</v>
      </c>
      <c r="G178" s="76">
        <v>3</v>
      </c>
      <c r="H178" s="76">
        <v>0</v>
      </c>
      <c r="I178" s="76">
        <v>17</v>
      </c>
      <c r="J178" s="76">
        <v>69</v>
      </c>
      <c r="K178" s="76"/>
      <c r="L178" s="42">
        <v>2.15</v>
      </c>
    </row>
    <row r="179" spans="1:12" ht="15.75" x14ac:dyDescent="0.25">
      <c r="A179" s="23"/>
      <c r="B179" s="15"/>
      <c r="C179" s="11"/>
      <c r="D179" s="7" t="s">
        <v>31</v>
      </c>
      <c r="E179" s="76" t="s">
        <v>43</v>
      </c>
      <c r="F179" s="68">
        <v>40</v>
      </c>
      <c r="G179" s="76">
        <v>4</v>
      </c>
      <c r="H179" s="76">
        <v>0</v>
      </c>
      <c r="I179" s="76">
        <v>20</v>
      </c>
      <c r="J179" s="76">
        <v>105</v>
      </c>
      <c r="K179" s="76"/>
      <c r="L179" s="42">
        <v>2.4</v>
      </c>
    </row>
    <row r="180" spans="1:12" ht="15.75" x14ac:dyDescent="0.25">
      <c r="A180" s="23"/>
      <c r="B180" s="15"/>
      <c r="C180" s="11"/>
      <c r="D180" s="7" t="s">
        <v>32</v>
      </c>
      <c r="E180" s="76" t="s">
        <v>48</v>
      </c>
      <c r="F180" s="68">
        <v>30</v>
      </c>
      <c r="G180" s="76">
        <v>2</v>
      </c>
      <c r="H180" s="76">
        <v>0</v>
      </c>
      <c r="I180" s="76">
        <v>11</v>
      </c>
      <c r="J180" s="76">
        <v>59</v>
      </c>
      <c r="K180" s="76"/>
      <c r="L180" s="42">
        <v>1.3</v>
      </c>
    </row>
    <row r="181" spans="1:12" ht="15" x14ac:dyDescent="0.2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820</v>
      </c>
      <c r="G183" s="19">
        <f t="shared" ref="G183:J183" si="56">SUM(G174:G182)</f>
        <v>31</v>
      </c>
      <c r="H183" s="19">
        <f t="shared" si="56"/>
        <v>19</v>
      </c>
      <c r="I183" s="19">
        <f t="shared" si="56"/>
        <v>101</v>
      </c>
      <c r="J183" s="19">
        <f t="shared" si="56"/>
        <v>706</v>
      </c>
      <c r="K183" s="25"/>
      <c r="L183" s="19">
        <f t="shared" ref="L183" si="57">SUM(L174:L182)</f>
        <v>86.740000000000009</v>
      </c>
    </row>
    <row r="184" spans="1:12" ht="15.75" thickBot="1" x14ac:dyDescent="0.25">
      <c r="A184" s="29">
        <f>A167</f>
        <v>2</v>
      </c>
      <c r="B184" s="30">
        <f>B167</f>
        <v>5</v>
      </c>
      <c r="C184" s="84" t="s">
        <v>4</v>
      </c>
      <c r="D184" s="85"/>
      <c r="E184" s="31"/>
      <c r="F184" s="32">
        <f>F173+F183</f>
        <v>1320</v>
      </c>
      <c r="G184" s="32">
        <f t="shared" ref="G184" si="58">G173+G183</f>
        <v>59</v>
      </c>
      <c r="H184" s="32">
        <f t="shared" ref="H184" si="59">H173+H183</f>
        <v>40</v>
      </c>
      <c r="I184" s="32">
        <f t="shared" ref="I184" si="60">I173+I183</f>
        <v>161</v>
      </c>
      <c r="J184" s="32">
        <f t="shared" ref="J184:L184" si="61">J173+J183</f>
        <v>1240</v>
      </c>
      <c r="K184" s="32"/>
      <c r="L184" s="32">
        <f t="shared" si="61"/>
        <v>156.92000000000002</v>
      </c>
    </row>
    <row r="185" spans="1:12" ht="13.5" thickBot="1" x14ac:dyDescent="0.25">
      <c r="A185" s="27"/>
      <c r="B185" s="28"/>
      <c r="C185" s="86" t="s">
        <v>5</v>
      </c>
      <c r="D185" s="86"/>
      <c r="E185" s="86"/>
      <c r="F185" s="34">
        <f>(F23+F41+F59+F76+F94+F111+F130+F148+F166+F184)/(IF(F23=0,0,1)+IF(F41=0,0,1)+IF(F59=0,0,1)+IF(F76=0,0,1)+IF(F94=0,0,1)+IF(F111=0,0,1)+IF(F130=0,0,1)+IF(F148=0,0,1)+IF(F166=0,0,1)+IF(F184=0,0,1))</f>
        <v>1335.5</v>
      </c>
      <c r="G185" s="34">
        <f>(G23+G41+G59+G76+G94+G111+G130+G148+G166+G184)/(IF(G23=0,0,1)+IF(G41=0,0,1)+IF(G59=0,0,1)+IF(G76=0,0,1)+IF(G94=0,0,1)+IF(G111=0,0,1)+IF(G130=0,0,1)+IF(G148=0,0,1)+IF(G166=0,0,1)+IF(G184=0,0,1))</f>
        <v>76.674000000000007</v>
      </c>
      <c r="H185" s="34">
        <f>(H23+H41+H59+H76+H94+H111+H130+H148+H166+H184)/(IF(H23=0,0,1)+IF(H41=0,0,1)+IF(H59=0,0,1)+IF(H76=0,0,1)+IF(H94=0,0,1)+IF(H111=0,0,1)+IF(H130=0,0,1)+IF(H148=0,0,1)+IF(H166=0,0,1)+IF(H184=0,0,1))</f>
        <v>48.3</v>
      </c>
      <c r="I185" s="34">
        <f>(I23+I41+I59+I76+I94+I111+I130+I148+I166+I184)/(IF(I23=0,0,1)+IF(I41=0,0,1)+IF(I59=0,0,1)+IF(I76=0,0,1)+IF(I94=0,0,1)+IF(I111=0,0,1)+IF(I130=0,0,1)+IF(I148=0,0,1)+IF(I166=0,0,1)+IF(I184=0,0,1))</f>
        <v>192.1</v>
      </c>
      <c r="J185" s="34">
        <f>(J23+J41+J59+J76+J94+J111+J130+J148+J166+J184)/(IF(J23=0,0,1)+IF(J41=0,0,1)+IF(J59=0,0,1)+IF(J76=0,0,1)+IF(J94=0,0,1)+IF(J111=0,0,1)+IF(J130=0,0,1)+IF(J148=0,0,1)+IF(J166=0,0,1)+IF(J184=0,0,1))</f>
        <v>1359</v>
      </c>
      <c r="K185" s="34"/>
      <c r="L185" s="34">
        <f>(L23+L41+L59+L76+L94+L111+L130+L148+L166+L184)/(IF(L23=0,0,1)+IF(L41=0,0,1)+IF(L59=0,0,1)+IF(L76=0,0,1)+IF(L94=0,0,1)+IF(L111=0,0,1)+IF(L130=0,0,1)+IF(L148=0,0,1)+IF(L166=0,0,1)+IF(L184=0,0,1))</f>
        <v>135.86599999999999</v>
      </c>
    </row>
    <row r="392" spans="12:12" x14ac:dyDescent="0.2">
      <c r="L392" s="2" t="s">
        <v>100</v>
      </c>
    </row>
    <row r="728" spans="17:17" x14ac:dyDescent="0.2">
      <c r="Q728" s="2" t="s">
        <v>99</v>
      </c>
    </row>
    <row r="1145" spans="14:14" x14ac:dyDescent="0.2">
      <c r="N1145" s="2" t="s">
        <v>101</v>
      </c>
    </row>
    <row r="1165" spans="14:14" x14ac:dyDescent="0.2">
      <c r="N1165" s="2" t="s">
        <v>102</v>
      </c>
    </row>
    <row r="1567" spans="17:17" x14ac:dyDescent="0.2">
      <c r="Q1567" s="2" t="s">
        <v>99</v>
      </c>
    </row>
    <row r="3118" spans="14:14" x14ac:dyDescent="0.2">
      <c r="N3118" s="2" t="s">
        <v>99</v>
      </c>
    </row>
    <row r="3479" spans="17:17" x14ac:dyDescent="0.2">
      <c r="Q3479" s="2" t="s">
        <v>103</v>
      </c>
    </row>
    <row r="6302" spans="6:6" x14ac:dyDescent="0.2">
      <c r="F6302" s="2" t="s">
        <v>99</v>
      </c>
    </row>
  </sheetData>
  <mergeCells count="14">
    <mergeCell ref="C1:E1"/>
    <mergeCell ref="H1:K1"/>
    <mergeCell ref="H2:K2"/>
    <mergeCell ref="C41:D41"/>
    <mergeCell ref="C59:D59"/>
    <mergeCell ref="C76:D76"/>
    <mergeCell ref="C94:D94"/>
    <mergeCell ref="C23:D23"/>
    <mergeCell ref="C185:E185"/>
    <mergeCell ref="C184:D184"/>
    <mergeCell ref="C111:D111"/>
    <mergeCell ref="C130:D130"/>
    <mergeCell ref="C148:D148"/>
    <mergeCell ref="C166:D1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dcterms:created xsi:type="dcterms:W3CDTF">2022-05-16T14:23:56Z</dcterms:created>
  <dcterms:modified xsi:type="dcterms:W3CDTF">2024-09-03T17:18:31Z</dcterms:modified>
</cp:coreProperties>
</file>